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melod\Desktop\Que\تمپلیت‌های کالج\"/>
    </mc:Choice>
  </mc:AlternateContent>
  <xr:revisionPtr revIDLastSave="0" documentId="13_ncr:1_{8E1E5ACC-4524-456C-93F0-CF90EBEC12C9}" xr6:coauthVersionLast="47" xr6:coauthVersionMax="47" xr10:uidLastSave="{00000000-0000-0000-0000-000000000000}"/>
  <bookViews>
    <workbookView xWindow="-108" yWindow="-108" windowWidth="23256" windowHeight="12456" xr2:uid="{9D1A8E73-01BA-44B1-B642-3449CCDF8AF1}"/>
  </bookViews>
  <sheets>
    <sheet name="گزارش ماهانه دیجیتال مارکتینگ" sheetId="1" r:id="rId1"/>
    <sheet name="تعریف اصطلاحات" sheetId="2" r:id="rId2"/>
    <sheet name="دسترسی‌ها" sheetId="3" r:id="rId3"/>
    <sheet name="بازدیدها" sheetId="4" r:id="rId4"/>
    <sheet name="لیدها (سرنخ‌ها)" sheetId="5" r:id="rId5"/>
    <sheet name="مشتریان" sheetId="6" r:id="rId6"/>
    <sheet name="نرخ تبدیل" sheetId="7"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 i="7" l="1"/>
  <c r="M8" i="7"/>
  <c r="M7" i="7"/>
  <c r="L9" i="7"/>
  <c r="L8" i="7"/>
  <c r="L7" i="7"/>
  <c r="O7" i="7" s="1"/>
  <c r="K9" i="7"/>
  <c r="K8" i="7"/>
  <c r="K7" i="7"/>
  <c r="J9" i="7"/>
  <c r="J8" i="7"/>
  <c r="J7" i="7"/>
  <c r="I9" i="7"/>
  <c r="I8" i="7"/>
  <c r="I7" i="7"/>
  <c r="H9" i="7"/>
  <c r="H8" i="7"/>
  <c r="H7" i="7"/>
  <c r="G9" i="7"/>
  <c r="G8" i="7"/>
  <c r="G7" i="7"/>
  <c r="F9" i="7"/>
  <c r="F8" i="7"/>
  <c r="F7" i="7"/>
  <c r="E9" i="7"/>
  <c r="E8" i="7"/>
  <c r="E7" i="7"/>
  <c r="D9" i="7"/>
  <c r="D8" i="7"/>
  <c r="D7" i="7"/>
  <c r="C9" i="7"/>
  <c r="C8" i="7"/>
  <c r="C7" i="7"/>
  <c r="B9" i="7"/>
  <c r="B8" i="7"/>
  <c r="B7" i="7"/>
  <c r="O4" i="7"/>
  <c r="O3" i="7"/>
  <c r="O2" i="7"/>
  <c r="M6" i="7"/>
  <c r="L6" i="7"/>
  <c r="K6" i="7"/>
  <c r="J6" i="7"/>
  <c r="I6" i="7"/>
  <c r="H6" i="7"/>
  <c r="G6" i="7"/>
  <c r="F6" i="7"/>
  <c r="E6" i="7"/>
  <c r="D6" i="7"/>
  <c r="C6" i="7"/>
  <c r="B6" i="7"/>
  <c r="O17" i="6"/>
  <c r="O16" i="6"/>
  <c r="M17" i="6"/>
  <c r="L17" i="6"/>
  <c r="K17" i="6"/>
  <c r="J17" i="6"/>
  <c r="I17" i="6"/>
  <c r="H17" i="6"/>
  <c r="G17" i="6"/>
  <c r="F17" i="6"/>
  <c r="E17" i="6"/>
  <c r="D17" i="6"/>
  <c r="C17" i="6"/>
  <c r="M15" i="6"/>
  <c r="L15" i="6"/>
  <c r="K15" i="6"/>
  <c r="J15" i="6"/>
  <c r="I15" i="6"/>
  <c r="H15" i="6"/>
  <c r="G15" i="6"/>
  <c r="F15" i="6"/>
  <c r="E15" i="6"/>
  <c r="D15" i="6"/>
  <c r="C15" i="6"/>
  <c r="B15" i="6"/>
  <c r="B11" i="6"/>
  <c r="O13" i="6"/>
  <c r="O12" i="6"/>
  <c r="O11" i="6"/>
  <c r="M11" i="6"/>
  <c r="L11" i="6"/>
  <c r="K11" i="6"/>
  <c r="J11" i="6"/>
  <c r="I11" i="6"/>
  <c r="H11" i="6"/>
  <c r="G11" i="6"/>
  <c r="F11" i="6"/>
  <c r="E11" i="6"/>
  <c r="D11" i="6"/>
  <c r="C11" i="6"/>
  <c r="O13" i="5"/>
  <c r="O12" i="5"/>
  <c r="O11" i="5"/>
  <c r="O8" i="5"/>
  <c r="O7" i="5"/>
  <c r="O6" i="5"/>
  <c r="O5" i="5"/>
  <c r="O4" i="5"/>
  <c r="O3" i="5"/>
  <c r="O2" i="5"/>
  <c r="O12" i="4"/>
  <c r="K12" i="4"/>
  <c r="J12" i="4"/>
  <c r="I12" i="4"/>
  <c r="H12" i="4"/>
  <c r="G12" i="4"/>
  <c r="F12" i="4"/>
  <c r="E12" i="4"/>
  <c r="D12" i="4"/>
  <c r="C12" i="4"/>
  <c r="B12" i="4"/>
  <c r="M11" i="4"/>
  <c r="L11" i="4"/>
  <c r="K11" i="4"/>
  <c r="J11" i="4"/>
  <c r="I11" i="4"/>
  <c r="H11" i="4"/>
  <c r="G11" i="4"/>
  <c r="F11" i="4"/>
  <c r="E11" i="4"/>
  <c r="D11" i="4"/>
  <c r="C11" i="4"/>
  <c r="B11" i="4"/>
  <c r="M9" i="3"/>
  <c r="L9" i="3"/>
  <c r="K9" i="3"/>
  <c r="J9" i="3"/>
  <c r="I9" i="3"/>
  <c r="H9" i="3"/>
  <c r="G9" i="3"/>
  <c r="F9" i="3"/>
  <c r="E9" i="3"/>
  <c r="D9" i="3"/>
  <c r="C9" i="3"/>
  <c r="B9" i="3"/>
  <c r="M10" i="3"/>
  <c r="L10" i="3"/>
  <c r="O10" i="3" s="1"/>
  <c r="K10" i="3"/>
  <c r="J10" i="3"/>
  <c r="I10" i="3"/>
  <c r="H10" i="3"/>
  <c r="G10" i="3"/>
  <c r="F10" i="3"/>
  <c r="E10" i="3"/>
  <c r="D10" i="3"/>
  <c r="C10" i="3"/>
  <c r="B10" i="3"/>
  <c r="O9" i="3"/>
  <c r="O7" i="3"/>
  <c r="O6" i="3"/>
  <c r="O5" i="3"/>
  <c r="O4" i="3"/>
  <c r="O3" i="3"/>
  <c r="O2" i="3"/>
  <c r="O9" i="7" l="1"/>
  <c r="O8" i="7"/>
</calcChain>
</file>

<file path=xl/sharedStrings.xml><?xml version="1.0" encoding="utf-8"?>
<sst xmlns="http://schemas.openxmlformats.org/spreadsheetml/2006/main" count="150" uniqueCount="64">
  <si>
    <t xml:space="preserve">اهمیت این دسترسی از این جهت است که نشان می‌دهد محتوایی که منتشر می‌کنید تا چه میزان موجب تعامل مخاطبان و در نتیجه رشد  پایگاه بازاریابی شما می‌شود. اگر این تعداد در حال رشد نباشد، افزایش کل مشتریان شما با مشکل روبه‌رو خواهد شد.    </t>
  </si>
  <si>
    <t xml:space="preserve">تعداد کل افرادی که شرکت شما می‌تواند در شبکه‌های مختلف به آنان دسترسی داشته باشد چقدر است؟ تمامی فالوئرهای شبکه‌های اجتماعی، مشترکین وبلاگ، اعضای خبرنامه‌های ایمیلی و... را به عنوان مشتریان بالقوه در نظر بگیرید. </t>
  </si>
  <si>
    <t>این معیار به شما می‌گوید در هر کانال چه تعداد مشترک دارید و چه میزان شما را دنبال می‌کنند. بر اساس رشد یا عدم رشد در هرکدام از کانال‌ها می‌توانید برای سرمایه‌گذاری موثر در آنان برنامه‌ریزی کنید.</t>
  </si>
  <si>
    <t>میزان دسترسی‌ها از راه بازاریابی</t>
  </si>
  <si>
    <t>میزان کل دسترسی‌ها</t>
  </si>
  <si>
    <t>میزان دسترسی‌ها از راه کانال‌های مختلف</t>
  </si>
  <si>
    <t>میزان کل بازدید از وبسایت</t>
  </si>
  <si>
    <t>بازدید از وبسایت بر اساس منابع ورودی</t>
  </si>
  <si>
    <t>بازدیدهای وبسایت</t>
  </si>
  <si>
    <t>لیدها (سرنخ‌ها)</t>
  </si>
  <si>
    <t>میزان کل تولید لید</t>
  </si>
  <si>
    <t>میزان تولید لید از راه منابع مختلف</t>
  </si>
  <si>
    <t>این مورد نشان‌دهنده تعداد افرادی است که در یک بازه زمانی مشخص از وبسایت شما بازدید کرده‌اند. ممکن است پست وبلاگتان را خوانده باشند یا محصولات یا خدمات شما را بررسی کرده باشند. ردیابی این فعالیت‌ها کمک می‌کند دریابید بازاریابی درونگرای شما تا چه حد در جذب افرادی که احتمال خریدار بودنشان زیاد است، به وبسایتتان موفق بوده است.</t>
  </si>
  <si>
    <t xml:space="preserve">معمولا چه تعداد افراد به سایت شما می‌آیند؟ آیا این عدد مانانه تغییر می‌کند؟ اگر میزان دسترسی افزایش یابد و محتوای بیشتری منتشر کنید، این عدد هم افزایش پیدا می‌کند. </t>
  </si>
  <si>
    <t xml:space="preserve">ممکن است افراد از کانال‌های مختلفی به سایت شما بیایند. آیا برخی از این منابع از بقیه بهترند؟ از این اطلاعات می‌توانید برای شناسایی کانال‌های رو به رشد و پیشرفت و بهینه‌سازی کمپین‌های خود استفاده کنید. </t>
  </si>
  <si>
    <t>لید یا سرنخ نشان‌دهنده افرادی است که به چیزی شبیه و مرتبط با محصول یا خدمات شما علاقه دارند. اندازه‌گیری میزان جذابیتی که در محصولات یا خدمات خود ایجاد می‌کنید مهم است زیرا در جذب خریداران تاثیر دارد. سرنخ‌ها پس از عبور از مراحل بازاریابی به خریدار تبدیل می‌شوند، از این رو رشد آن‌ها قوی‌ترین شاخص بازگشت سرمایه بازاریابی (ROI) است.</t>
  </si>
  <si>
    <t xml:space="preserve"> هر ماه چد سرنخ تولید می‌شود و چقدر افزایش می‌یابد؟ با کمک این معیار می‌توانید به خوبی از تیم فروش خود پشتیبانی کنید.</t>
  </si>
  <si>
    <t xml:space="preserve">با این معیار می‌توانید ببینید سرنخ‌ها بیشتر از کدام کانال‌ها می‌آیند. از شبکه‌های اجتماعی یا ایمیل؟ با دانستن این اطلاعات با اطمینان بر کانال‌های موثر سرمایه‌گذاری می‌کنید و از ساعات کاری تیم خود نهایت استفاده را خواهید کرد. </t>
  </si>
  <si>
    <t>بلاگ</t>
  </si>
  <si>
    <t>ایمیل</t>
  </si>
  <si>
    <t>فیسبوک</t>
  </si>
  <si>
    <t>اینساگرام</t>
  </si>
  <si>
    <t>توییتر</t>
  </si>
  <si>
    <t>لینکدین</t>
  </si>
  <si>
    <t>فروردین ۱۴۰۱</t>
  </si>
  <si>
    <t>اردیبهشت ۱۴۰۱</t>
  </si>
  <si>
    <t>خرداد ۱۴۰۱</t>
  </si>
  <si>
    <t>تیر ۱۴۰۱</t>
  </si>
  <si>
    <t>مرداد ۱۴۰۱</t>
  </si>
  <si>
    <t>شهریور ۱۴۰۱</t>
  </si>
  <si>
    <t>مهر ۱۴۰۱</t>
  </si>
  <si>
    <t>آبان ۱۴۰۱</t>
  </si>
  <si>
    <t>آذر ۱۴۰۱</t>
  </si>
  <si>
    <t xml:space="preserve">دی ۱۴۰۱ </t>
  </si>
  <si>
    <t>بهمن ۱۴۰۱</t>
  </si>
  <si>
    <t>اسفند ۱۴۰۱</t>
  </si>
  <si>
    <t>کل</t>
  </si>
  <si>
    <t>رشد ماه به ماه</t>
  </si>
  <si>
    <t>توضیحات</t>
  </si>
  <si>
    <t>مشترکین بلاگ</t>
  </si>
  <si>
    <t>نشانی‌های ایمیل در پایگاه داده شما</t>
  </si>
  <si>
    <t>لایک‌های صفحه فیسبوک</t>
  </si>
  <si>
    <t>تعداد دنبال‌کنندگان اینستاگرام</t>
  </si>
  <si>
    <t>دنبال‌کنندگان توییتر</t>
  </si>
  <si>
    <t>دنبال‌کنندگان صفحه شرکت در لینکدین</t>
  </si>
  <si>
    <t>n/a</t>
  </si>
  <si>
    <t>ترافیک مستقیم</t>
  </si>
  <si>
    <t>بازاریابی ایمیلی</t>
  </si>
  <si>
    <t>جستجوی ارگانیک</t>
  </si>
  <si>
    <t>جستجوی پرداختی</t>
  </si>
  <si>
    <t>رفرال‌ها</t>
  </si>
  <si>
    <t>شبکه‌های اجتماعی</t>
  </si>
  <si>
    <t>کمپین‌های دیگر</t>
  </si>
  <si>
    <t>منابع آفلاین</t>
  </si>
  <si>
    <t>کل آنلاین</t>
  </si>
  <si>
    <t>٪ مشتریان از بازاریابی</t>
  </si>
  <si>
    <t>جمع کل</t>
  </si>
  <si>
    <t>بازدید</t>
  </si>
  <si>
    <t>سرنخ‌ها</t>
  </si>
  <si>
    <t>مشتریان</t>
  </si>
  <si>
    <t>٪ بازدید به سرنخ</t>
  </si>
  <si>
    <t>٪ سرنخ به مشتری</t>
  </si>
  <si>
    <t>٪ بازدید به مشتری</t>
  </si>
  <si>
    <t>منابع آفلاین (بدون ترافیک سایت)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</si>
</sst>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3000401]0"/>
  </numFmts>
  <fonts count="7" x14ac:knownFonts="1">
    <font>
      <sz val="11"/>
      <color theme="1"/>
      <name val="Calibri"/>
      <family val="2"/>
      <scheme val="minor"/>
    </font>
    <font>
      <sz val="12"/>
      <color rgb="FF33475B"/>
      <name val="Tahoma"/>
      <family val="2"/>
    </font>
    <font>
      <sz val="11"/>
      <color theme="1"/>
      <name val="Tahoma"/>
      <family val="2"/>
    </font>
    <font>
      <sz val="12"/>
      <color theme="1"/>
      <name val="Tahoma"/>
      <family val="2"/>
    </font>
    <font>
      <sz val="11"/>
      <color rgb="FF33475B"/>
      <name val="Tahoma"/>
      <family val="2"/>
    </font>
    <font>
      <b/>
      <sz val="11"/>
      <color rgb="FF33475B"/>
      <name val="Tahoma"/>
      <family val="2"/>
    </font>
    <font>
      <b/>
      <sz val="18"/>
      <color rgb="FF30465D"/>
      <name val="Tahoma"/>
      <family val="2"/>
    </font>
  </fonts>
  <fills count="9">
    <fill>
      <patternFill patternType="none"/>
    </fill>
    <fill>
      <patternFill patternType="gray125"/>
    </fill>
    <fill>
      <patternFill patternType="solid">
        <fgColor theme="9" tint="0.59999389629810485"/>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AFA7"/>
        <bgColor indexed="64"/>
      </patternFill>
    </fill>
    <fill>
      <patternFill patternType="solid">
        <fgColor theme="0" tint="-0.14999847407452621"/>
        <bgColor indexed="64"/>
      </patternFill>
    </fill>
    <fill>
      <patternFill patternType="solid">
        <fgColor rgb="FF00B050"/>
        <bgColor indexed="64"/>
      </patternFill>
    </fill>
    <fill>
      <patternFill patternType="solid">
        <fgColor rgb="FFFF0000"/>
        <bgColor indexed="64"/>
      </patternFill>
    </fill>
  </fills>
  <borders count="2">
    <border>
      <left/>
      <right/>
      <top/>
      <bottom/>
      <diagonal/>
    </border>
    <border>
      <left style="medium">
        <color rgb="FFCCCCCC"/>
      </left>
      <right style="medium">
        <color rgb="FFCCCCCC"/>
      </right>
      <top style="medium">
        <color rgb="FFCCCCCC"/>
      </top>
      <bottom style="medium">
        <color rgb="FFCCCCCC"/>
      </bottom>
      <diagonal/>
    </border>
  </borders>
  <cellStyleXfs count="1">
    <xf numFmtId="0" fontId="0" fillId="0" borderId="0"/>
  </cellStyleXfs>
  <cellXfs count="29">
    <xf numFmtId="0" fontId="0" fillId="0" borderId="0" xfId="0"/>
    <xf numFmtId="0" fontId="1" fillId="2" borderId="1" xfId="0" applyFont="1" applyFill="1" applyBorder="1" applyAlignment="1">
      <alignment horizontal="center" vertical="center" wrapText="1"/>
    </xf>
    <xf numFmtId="0" fontId="1" fillId="2" borderId="1" xfId="0" applyFont="1" applyFill="1" applyBorder="1" applyAlignment="1">
      <alignment horizontal="right" vertical="center" wrapText="1" readingOrder="2"/>
    </xf>
    <xf numFmtId="0" fontId="3" fillId="2" borderId="1" xfId="0" applyFont="1" applyFill="1" applyBorder="1" applyAlignment="1">
      <alignment horizontal="center" vertical="center" wrapText="1"/>
    </xf>
    <xf numFmtId="0" fontId="1" fillId="3" borderId="1" xfId="0" applyFont="1" applyFill="1" applyBorder="1" applyAlignment="1">
      <alignment horizontal="center" vertical="center" wrapText="1" readingOrder="2"/>
    </xf>
    <xf numFmtId="0" fontId="2" fillId="4" borderId="1" xfId="0" applyFont="1" applyFill="1" applyBorder="1" applyAlignment="1">
      <alignment wrapText="1"/>
    </xf>
    <xf numFmtId="0" fontId="1" fillId="5" borderId="1" xfId="0" applyFont="1" applyFill="1" applyBorder="1" applyAlignment="1">
      <alignment horizontal="center" vertical="center" wrapText="1" readingOrder="2"/>
    </xf>
    <xf numFmtId="0" fontId="1" fillId="5" borderId="1" xfId="0" applyFont="1" applyFill="1" applyBorder="1" applyAlignment="1">
      <alignment horizontal="right" vertical="center" wrapText="1" readingOrder="2"/>
    </xf>
    <xf numFmtId="0" fontId="1" fillId="3" borderId="1" xfId="0" applyFont="1" applyFill="1" applyBorder="1" applyAlignment="1">
      <alignment horizontal="right" vertical="center" wrapText="1" readingOrder="2"/>
    </xf>
    <xf numFmtId="0" fontId="3" fillId="0" borderId="1" xfId="0" applyFont="1" applyBorder="1" applyAlignment="1">
      <alignment horizontal="center" vertical="center" wrapText="1" readingOrder="2"/>
    </xf>
    <xf numFmtId="0" fontId="0" fillId="0" borderId="0" xfId="0" applyAlignment="1">
      <alignment horizontal="center" vertical="center" readingOrder="2"/>
    </xf>
    <xf numFmtId="0" fontId="3" fillId="0" borderId="0" xfId="0" applyFont="1" applyAlignment="1">
      <alignment horizontal="center" vertical="center" readingOrder="2"/>
    </xf>
    <xf numFmtId="0" fontId="0" fillId="6" borderId="0" xfId="0" applyFill="1"/>
    <xf numFmtId="0" fontId="2" fillId="0" borderId="1" xfId="0" applyFont="1" applyBorder="1" applyAlignment="1">
      <alignment horizontal="center" vertical="center" wrapText="1" readingOrder="2"/>
    </xf>
    <xf numFmtId="0" fontId="2" fillId="6" borderId="1" xfId="0" applyFont="1" applyFill="1" applyBorder="1" applyAlignment="1">
      <alignment horizontal="center" vertical="center" wrapText="1" readingOrder="2"/>
    </xf>
    <xf numFmtId="0" fontId="5" fillId="0" borderId="1" xfId="0" applyFont="1" applyBorder="1" applyAlignment="1">
      <alignment horizontal="center" vertical="center" wrapText="1" readingOrder="2"/>
    </xf>
    <xf numFmtId="0" fontId="0" fillId="0" borderId="0" xfId="0" applyFont="1" applyAlignment="1">
      <alignment horizontal="center" vertical="center" readingOrder="2"/>
    </xf>
    <xf numFmtId="164" fontId="4" fillId="0" borderId="1" xfId="0" applyNumberFormat="1" applyFont="1" applyBorder="1" applyAlignment="1">
      <alignment horizontal="center" vertical="center" wrapText="1" readingOrder="2"/>
    </xf>
    <xf numFmtId="0" fontId="0" fillId="0" borderId="0" xfId="0" applyFont="1"/>
    <xf numFmtId="9" fontId="4" fillId="0" borderId="1" xfId="0" applyNumberFormat="1" applyFont="1" applyBorder="1" applyAlignment="1">
      <alignment horizontal="center" vertical="center" wrapText="1" readingOrder="2"/>
    </xf>
    <xf numFmtId="0" fontId="0" fillId="6" borderId="0" xfId="0" applyFont="1" applyFill="1"/>
    <xf numFmtId="0" fontId="2" fillId="0" borderId="0" xfId="0" applyFont="1" applyAlignment="1">
      <alignment horizontal="center" vertical="center" readingOrder="2"/>
    </xf>
    <xf numFmtId="0" fontId="5" fillId="0" borderId="1" xfId="0" applyFont="1" applyBorder="1" applyAlignment="1">
      <alignment horizontal="center" vertical="center" readingOrder="2"/>
    </xf>
    <xf numFmtId="0" fontId="4" fillId="0" borderId="1" xfId="0" applyFont="1" applyBorder="1" applyAlignment="1">
      <alignment horizontal="center" vertical="center" wrapText="1" readingOrder="2"/>
    </xf>
    <xf numFmtId="10" fontId="4" fillId="0" borderId="1" xfId="0" applyNumberFormat="1" applyFont="1" applyBorder="1" applyAlignment="1">
      <alignment horizontal="center" vertical="center" wrapText="1" readingOrder="2"/>
    </xf>
    <xf numFmtId="0" fontId="0" fillId="7" borderId="0" xfId="0" applyFill="1"/>
    <xf numFmtId="0" fontId="0" fillId="8" borderId="0" xfId="0" applyFill="1"/>
    <xf numFmtId="0" fontId="6" fillId="7" borderId="0" xfId="0" applyFont="1" applyFill="1"/>
    <xf numFmtId="0" fontId="0" fillId="7" borderId="0" xfId="0" applyFill="1" applyAlignment="1">
      <alignment wrapText="1"/>
    </xf>
  </cellXfs>
  <cellStyles count="1">
    <cellStyle name="Normal" xfId="0" builtinId="0"/>
  </cellStyles>
  <dxfs count="0"/>
  <tableStyles count="0" defaultTableStyle="TableStyleMedium2" defaultPivotStyle="PivotStyleLight16"/>
  <colors>
    <mruColors>
      <color rgb="FFFFAFA7"/>
      <color rgb="FFF9B2AD"/>
      <color rgb="FFF3B5B3"/>
      <color rgb="FFEAC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ollege.tapsell.ir/digital-marketin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277586</xdr:colOff>
      <xdr:row>7</xdr:row>
      <xdr:rowOff>25037</xdr:rowOff>
    </xdr:from>
    <xdr:to>
      <xdr:col>11</xdr:col>
      <xdr:colOff>277586</xdr:colOff>
      <xdr:row>22</xdr:row>
      <xdr:rowOff>131717</xdr:rowOff>
    </xdr:to>
    <xdr:sp macro="" textlink="">
      <xdr:nvSpPr>
        <xdr:cNvPr id="2" name="TextBox 1">
          <a:extLst>
            <a:ext uri="{FF2B5EF4-FFF2-40B4-BE49-F238E27FC236}">
              <a16:creationId xmlns:a16="http://schemas.microsoft.com/office/drawing/2014/main" id="{2DA61A68-5629-4BC3-89D6-6E00193135E7}"/>
            </a:ext>
          </a:extLst>
        </xdr:cNvPr>
        <xdr:cNvSpPr txBox="1"/>
      </xdr:nvSpPr>
      <xdr:spPr>
        <a:xfrm>
          <a:off x="9980703214" y="1404257"/>
          <a:ext cx="6705600" cy="2849880"/>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457200" marR="0" lvl="1" indent="0" algn="r" defTabSz="914400" rtl="1" eaLnBrk="1" fontAlgn="auto" latinLnBrk="0" hangingPunct="1">
            <a:lnSpc>
              <a:spcPct val="100000"/>
            </a:lnSpc>
            <a:spcBef>
              <a:spcPts val="0"/>
            </a:spcBef>
            <a:spcAft>
              <a:spcPts val="0"/>
            </a:spcAft>
            <a:buClrTx/>
            <a:buSzTx/>
            <a:buFontTx/>
            <a:buNone/>
            <a:tabLst/>
            <a:defRPr/>
          </a:pPr>
          <a:r>
            <a:rPr lang="fa-IR" sz="1800">
              <a:solidFill>
                <a:schemeClr val="dk1"/>
              </a:solidFill>
              <a:effectLst/>
              <a:latin typeface="Tahoma" panose="020B0604030504040204" pitchFamily="34" charset="0"/>
              <a:ea typeface="Tahoma" panose="020B0604030504040204" pitchFamily="34" charset="0"/>
              <a:cs typeface="Tahoma" panose="020B0604030504040204" pitchFamily="34" charset="0"/>
            </a:rPr>
            <a:t>اجزا و عناصر موجود در این نمونه گزارش دیجیتال مارکتینگ به شما کمک می‌کنند که معیارهای کلیدی حاکم بر کار تیم اجرایی خود را به‌راحتی اندازه‌گیری و ارزیابی کنید. اگر داده‌های شرکت خود را به این اکسل بدهید نمودارها به‌طور خودکار به داده‌های شما متصل می‌شوند. همچنین می‌توانید تصویر نمودارها را ذخیره کنید و در اسلایدهای ارائه گزارش از آن‌ها استفاده نمایید. </a:t>
          </a:r>
          <a:endParaRPr lang="en-US" sz="18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lvl="1" algn="r" rtl="1"/>
          <a:endParaRPr lang="en-US" sz="110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12</xdr:col>
      <xdr:colOff>441961</xdr:colOff>
      <xdr:row>9</xdr:row>
      <xdr:rowOff>0</xdr:rowOff>
    </xdr:from>
    <xdr:to>
      <xdr:col>23</xdr:col>
      <xdr:colOff>251460</xdr:colOff>
      <xdr:row>17</xdr:row>
      <xdr:rowOff>38100</xdr:rowOff>
    </xdr:to>
    <xdr:sp macro="" textlink="">
      <xdr:nvSpPr>
        <xdr:cNvPr id="4" name="TextBox 3">
          <a:extLst>
            <a:ext uri="{FF2B5EF4-FFF2-40B4-BE49-F238E27FC236}">
              <a16:creationId xmlns:a16="http://schemas.microsoft.com/office/drawing/2014/main" id="{6F872D07-3D48-4620-9D9E-42C76FA90541}"/>
            </a:ext>
          </a:extLst>
        </xdr:cNvPr>
        <xdr:cNvSpPr txBox="1"/>
      </xdr:nvSpPr>
      <xdr:spPr>
        <a:xfrm>
          <a:off x="9973414140" y="1744980"/>
          <a:ext cx="6515099" cy="150114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fa-IR" sz="2800" b="1">
              <a:latin typeface="Tahoma" panose="020B0604030504040204" pitchFamily="34" charset="0"/>
              <a:ea typeface="Tahoma" panose="020B0604030504040204" pitchFamily="34" charset="0"/>
              <a:cs typeface="Tahoma" panose="020B0604030504040204" pitchFamily="34" charset="0"/>
            </a:rPr>
            <a:t>تمپلیت‌های</a:t>
          </a:r>
          <a:r>
            <a:rPr lang="fa-IR" sz="2800" b="1" baseline="0">
              <a:latin typeface="Tahoma" panose="020B0604030504040204" pitchFamily="34" charset="0"/>
              <a:ea typeface="Tahoma" panose="020B0604030504040204" pitchFamily="34" charset="0"/>
              <a:cs typeface="Tahoma" panose="020B0604030504040204" pitchFamily="34" charset="0"/>
            </a:rPr>
            <a:t> گزارش ماهانه مارکتینگ</a:t>
          </a:r>
          <a:endParaRPr lang="en-US" sz="2800" b="1">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14</xdr:col>
      <xdr:colOff>412253</xdr:colOff>
      <xdr:row>19</xdr:row>
      <xdr:rowOff>38250</xdr:rowOff>
    </xdr:from>
    <xdr:to>
      <xdr:col>21</xdr:col>
      <xdr:colOff>155660</xdr:colOff>
      <xdr:row>24</xdr:row>
      <xdr:rowOff>69352</xdr:rowOff>
    </xdr:to>
    <xdr:sp macro="" textlink="">
      <xdr:nvSpPr>
        <xdr:cNvPr id="6" name="TextBox 5">
          <a:hlinkClick xmlns:r="http://schemas.openxmlformats.org/officeDocument/2006/relationships" r:id="rId1"/>
          <a:extLst>
            <a:ext uri="{FF2B5EF4-FFF2-40B4-BE49-F238E27FC236}">
              <a16:creationId xmlns:a16="http://schemas.microsoft.com/office/drawing/2014/main" id="{26D3F548-1A26-46A2-8B49-4207D8083C11}"/>
            </a:ext>
          </a:extLst>
        </xdr:cNvPr>
        <xdr:cNvSpPr txBox="1"/>
      </xdr:nvSpPr>
      <xdr:spPr>
        <a:xfrm>
          <a:off x="9974729140" y="3612030"/>
          <a:ext cx="4010607" cy="945502"/>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fa-IR" sz="2000" b="1">
              <a:solidFill>
                <a:srgbClr val="0070C0"/>
              </a:solidFill>
              <a:latin typeface="Tahoma" panose="020B0604030504040204" pitchFamily="34" charset="0"/>
              <a:ea typeface="Tahoma" panose="020B0604030504040204" pitchFamily="34" charset="0"/>
              <a:cs typeface="Tahoma" panose="020B0604030504040204" pitchFamily="34" charset="0"/>
            </a:rPr>
            <a:t>صفر</a:t>
          </a:r>
          <a:r>
            <a:rPr lang="fa-IR" sz="2000" b="1" baseline="0">
              <a:solidFill>
                <a:srgbClr val="0070C0"/>
              </a:solidFill>
              <a:latin typeface="Tahoma" panose="020B0604030504040204" pitchFamily="34" charset="0"/>
              <a:ea typeface="Tahoma" panose="020B0604030504040204" pitchFamily="34" charset="0"/>
              <a:cs typeface="Tahoma" panose="020B0604030504040204" pitchFamily="34" charset="0"/>
            </a:rPr>
            <a:t> تا صد دیجیتال مارکتینگ را در کالج تپسل یاد بگیرید.</a:t>
          </a:r>
          <a:endParaRPr lang="en-US" sz="2000" b="1">
            <a:solidFill>
              <a:srgbClr val="0070C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xdr:col>
      <xdr:colOff>545375</xdr:colOff>
      <xdr:row>2</xdr:row>
      <xdr:rowOff>107147</xdr:rowOff>
    </xdr:from>
    <xdr:to>
      <xdr:col>9</xdr:col>
      <xdr:colOff>234355</xdr:colOff>
      <xdr:row>4</xdr:row>
      <xdr:rowOff>74023</xdr:rowOff>
    </xdr:to>
    <xdr:sp macro="" textlink="">
      <xdr:nvSpPr>
        <xdr:cNvPr id="7" name="TextBox 6">
          <a:extLst>
            <a:ext uri="{FF2B5EF4-FFF2-40B4-BE49-F238E27FC236}">
              <a16:creationId xmlns:a16="http://schemas.microsoft.com/office/drawing/2014/main" id="{D84A737D-3A84-4BD8-ACC2-D6DEA92782FA}"/>
            </a:ext>
          </a:extLst>
        </xdr:cNvPr>
        <xdr:cNvSpPr txBox="1"/>
      </xdr:nvSpPr>
      <xdr:spPr>
        <a:xfrm>
          <a:off x="9981965645" y="472907"/>
          <a:ext cx="3346580" cy="431696"/>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fa-IR" sz="1800" b="1">
              <a:latin typeface="Tahoma" panose="020B0604030504040204" pitchFamily="34" charset="0"/>
              <a:ea typeface="Tahoma" panose="020B0604030504040204" pitchFamily="34" charset="0"/>
              <a:cs typeface="Tahoma" panose="020B0604030504040204" pitchFamily="34" charset="0"/>
            </a:rPr>
            <a:t>نحوه استفاده از این تمپلیت</a:t>
          </a:r>
          <a:endParaRPr lang="en-US" sz="1800" b="1">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editAs="oneCell">
    <xdr:from>
      <xdr:col>16</xdr:col>
      <xdr:colOff>205740</xdr:colOff>
      <xdr:row>0</xdr:row>
      <xdr:rowOff>76201</xdr:rowOff>
    </xdr:from>
    <xdr:to>
      <xdr:col>19</xdr:col>
      <xdr:colOff>502920</xdr:colOff>
      <xdr:row>8</xdr:row>
      <xdr:rowOff>110907</xdr:rowOff>
    </xdr:to>
    <xdr:pic>
      <xdr:nvPicPr>
        <xdr:cNvPr id="8" name="Picture 7">
          <a:extLst>
            <a:ext uri="{FF2B5EF4-FFF2-40B4-BE49-F238E27FC236}">
              <a16:creationId xmlns:a16="http://schemas.microsoft.com/office/drawing/2014/main" id="{EF030689-A934-4F55-8E3C-B3A558E6B022}"/>
            </a:ext>
          </a:extLst>
        </xdr:cNvPr>
        <xdr:cNvPicPr>
          <a:picLocks noChangeAspect="1"/>
        </xdr:cNvPicPr>
      </xdr:nvPicPr>
      <xdr:blipFill>
        <a:blip xmlns:r="http://schemas.openxmlformats.org/officeDocument/2006/relationships" r:embed="rId2"/>
        <a:stretch>
          <a:fillRect/>
        </a:stretch>
      </xdr:blipFill>
      <xdr:spPr>
        <a:xfrm>
          <a:off x="9975601080" y="76201"/>
          <a:ext cx="2125980" cy="15968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419100</xdr:colOff>
      <xdr:row>13</xdr:row>
      <xdr:rowOff>2619</xdr:rowOff>
    </xdr:from>
    <xdr:to>
      <xdr:col>13</xdr:col>
      <xdr:colOff>0</xdr:colOff>
      <xdr:row>34</xdr:row>
      <xdr:rowOff>14049</xdr:rowOff>
    </xdr:to>
    <xdr:pic>
      <xdr:nvPicPr>
        <xdr:cNvPr id="3" name="Picture 2">
          <a:extLst>
            <a:ext uri="{FF2B5EF4-FFF2-40B4-BE49-F238E27FC236}">
              <a16:creationId xmlns:a16="http://schemas.microsoft.com/office/drawing/2014/main" id="{31D2E2AE-D7A1-41CB-942A-7FEE54BA8A79}"/>
            </a:ext>
          </a:extLst>
        </xdr:cNvPr>
        <xdr:cNvPicPr>
          <a:picLocks noChangeAspect="1"/>
        </xdr:cNvPicPr>
      </xdr:nvPicPr>
      <xdr:blipFill>
        <a:blip xmlns:r="http://schemas.openxmlformats.org/officeDocument/2006/relationships" r:embed="rId1"/>
        <a:stretch>
          <a:fillRect/>
        </a:stretch>
      </xdr:blipFill>
      <xdr:spPr>
        <a:xfrm>
          <a:off x="9981079860" y="5809059"/>
          <a:ext cx="7703820" cy="38519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15240</xdr:colOff>
      <xdr:row>13</xdr:row>
      <xdr:rowOff>160020</xdr:rowOff>
    </xdr:from>
    <xdr:to>
      <xdr:col>14</xdr:col>
      <xdr:colOff>1163479</xdr:colOff>
      <xdr:row>37</xdr:row>
      <xdr:rowOff>30518</xdr:rowOff>
    </xdr:to>
    <xdr:pic>
      <xdr:nvPicPr>
        <xdr:cNvPr id="3" name="Picture 2">
          <a:extLst>
            <a:ext uri="{FF2B5EF4-FFF2-40B4-BE49-F238E27FC236}">
              <a16:creationId xmlns:a16="http://schemas.microsoft.com/office/drawing/2014/main" id="{40AA34B6-A318-4BE9-9343-2AA6504EE3FF}"/>
            </a:ext>
          </a:extLst>
        </xdr:cNvPr>
        <xdr:cNvPicPr>
          <a:picLocks noChangeAspect="1"/>
        </xdr:cNvPicPr>
      </xdr:nvPicPr>
      <xdr:blipFill>
        <a:blip xmlns:r="http://schemas.openxmlformats.org/officeDocument/2006/relationships" r:embed="rId1"/>
        <a:stretch>
          <a:fillRect/>
        </a:stretch>
      </xdr:blipFill>
      <xdr:spPr>
        <a:xfrm>
          <a:off x="9978567641" y="4175760"/>
          <a:ext cx="7632859" cy="42596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605327</xdr:colOff>
      <xdr:row>15</xdr:row>
      <xdr:rowOff>7121</xdr:rowOff>
    </xdr:from>
    <xdr:to>
      <xdr:col>14</xdr:col>
      <xdr:colOff>1493132</xdr:colOff>
      <xdr:row>35</xdr:row>
      <xdr:rowOff>144798</xdr:rowOff>
    </xdr:to>
    <xdr:pic>
      <xdr:nvPicPr>
        <xdr:cNvPr id="3" name="Picture 2">
          <a:extLst>
            <a:ext uri="{FF2B5EF4-FFF2-40B4-BE49-F238E27FC236}">
              <a16:creationId xmlns:a16="http://schemas.microsoft.com/office/drawing/2014/main" id="{7BA4FB9D-2B47-439C-8090-6A10946B78DA}"/>
            </a:ext>
          </a:extLst>
        </xdr:cNvPr>
        <xdr:cNvPicPr>
          <a:picLocks noChangeAspect="1"/>
        </xdr:cNvPicPr>
      </xdr:nvPicPr>
      <xdr:blipFill>
        <a:blip xmlns:r="http://schemas.openxmlformats.org/officeDocument/2006/relationships" r:embed="rId1"/>
        <a:stretch>
          <a:fillRect/>
        </a:stretch>
      </xdr:blipFill>
      <xdr:spPr>
        <a:xfrm>
          <a:off x="10025194849" y="4280018"/>
          <a:ext cx="7403973" cy="38408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754380</xdr:colOff>
      <xdr:row>18</xdr:row>
      <xdr:rowOff>0</xdr:rowOff>
    </xdr:from>
    <xdr:to>
      <xdr:col>14</xdr:col>
      <xdr:colOff>1178719</xdr:colOff>
      <xdr:row>39</xdr:row>
      <xdr:rowOff>151209</xdr:rowOff>
    </xdr:to>
    <xdr:pic>
      <xdr:nvPicPr>
        <xdr:cNvPr id="5" name="Picture 4">
          <a:extLst>
            <a:ext uri="{FF2B5EF4-FFF2-40B4-BE49-F238E27FC236}">
              <a16:creationId xmlns:a16="http://schemas.microsoft.com/office/drawing/2014/main" id="{F105A6C4-923F-4DF9-BD80-B07D2380595F}"/>
            </a:ext>
          </a:extLst>
        </xdr:cNvPr>
        <xdr:cNvPicPr>
          <a:picLocks noChangeAspect="1"/>
        </xdr:cNvPicPr>
      </xdr:nvPicPr>
      <xdr:blipFill>
        <a:blip xmlns:r="http://schemas.openxmlformats.org/officeDocument/2006/relationships" r:embed="rId1"/>
        <a:stretch>
          <a:fillRect/>
        </a:stretch>
      </xdr:blipFill>
      <xdr:spPr>
        <a:xfrm>
          <a:off x="9978544781" y="5059680"/>
          <a:ext cx="7655719" cy="3991689"/>
        </a:xfrm>
        <a:prstGeom prst="rect">
          <a:avLst/>
        </a:prstGeom>
      </xdr:spPr>
    </xdr:pic>
    <xdr:clientData/>
  </xdr:twoCellAnchor>
  <xdr:twoCellAnchor editAs="oneCell">
    <xdr:from>
      <xdr:col>2</xdr:col>
      <xdr:colOff>739140</xdr:colOff>
      <xdr:row>41</xdr:row>
      <xdr:rowOff>0</xdr:rowOff>
    </xdr:from>
    <xdr:to>
      <xdr:col>14</xdr:col>
      <xdr:colOff>1163479</xdr:colOff>
      <xdr:row>63</xdr:row>
      <xdr:rowOff>97869</xdr:rowOff>
    </xdr:to>
    <xdr:pic>
      <xdr:nvPicPr>
        <xdr:cNvPr id="6" name="Picture 5">
          <a:extLst>
            <a:ext uri="{FF2B5EF4-FFF2-40B4-BE49-F238E27FC236}">
              <a16:creationId xmlns:a16="http://schemas.microsoft.com/office/drawing/2014/main" id="{7C25EF51-9AF8-4A3F-8426-855EA67E1F95}"/>
            </a:ext>
          </a:extLst>
        </xdr:cNvPr>
        <xdr:cNvPicPr>
          <a:picLocks noChangeAspect="1"/>
        </xdr:cNvPicPr>
      </xdr:nvPicPr>
      <xdr:blipFill>
        <a:blip xmlns:r="http://schemas.openxmlformats.org/officeDocument/2006/relationships" r:embed="rId2"/>
        <a:stretch>
          <a:fillRect/>
        </a:stretch>
      </xdr:blipFill>
      <xdr:spPr>
        <a:xfrm>
          <a:off x="9978560021" y="9265920"/>
          <a:ext cx="7655719" cy="4121229"/>
        </a:xfrm>
        <a:prstGeom prst="rect">
          <a:avLst/>
        </a:prstGeom>
      </xdr:spPr>
    </xdr:pic>
    <xdr:clientData/>
  </xdr:twoCellAnchor>
  <xdr:twoCellAnchor editAs="oneCell">
    <xdr:from>
      <xdr:col>3</xdr:col>
      <xdr:colOff>20478</xdr:colOff>
      <xdr:row>64</xdr:row>
      <xdr:rowOff>38100</xdr:rowOff>
    </xdr:from>
    <xdr:to>
      <xdr:col>14</xdr:col>
      <xdr:colOff>1125379</xdr:colOff>
      <xdr:row>84</xdr:row>
      <xdr:rowOff>167640</xdr:rowOff>
    </xdr:to>
    <xdr:pic>
      <xdr:nvPicPr>
        <xdr:cNvPr id="7" name="Picture 6">
          <a:extLst>
            <a:ext uri="{FF2B5EF4-FFF2-40B4-BE49-F238E27FC236}">
              <a16:creationId xmlns:a16="http://schemas.microsoft.com/office/drawing/2014/main" id="{79CD4C9C-961F-416E-A57E-B7B9E558F304}"/>
            </a:ext>
          </a:extLst>
        </xdr:cNvPr>
        <xdr:cNvPicPr>
          <a:picLocks noChangeAspect="1"/>
        </xdr:cNvPicPr>
      </xdr:nvPicPr>
      <xdr:blipFill>
        <a:blip xmlns:r="http://schemas.openxmlformats.org/officeDocument/2006/relationships" r:embed="rId3"/>
        <a:stretch>
          <a:fillRect/>
        </a:stretch>
      </xdr:blipFill>
      <xdr:spPr>
        <a:xfrm>
          <a:off x="9978598121" y="13510260"/>
          <a:ext cx="7574281" cy="37871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462438</xdr:colOff>
      <xdr:row>10</xdr:row>
      <xdr:rowOff>7620</xdr:rowOff>
    </xdr:from>
    <xdr:to>
      <xdr:col>14</xdr:col>
      <xdr:colOff>1171099</xdr:colOff>
      <xdr:row>28</xdr:row>
      <xdr:rowOff>7620</xdr:rowOff>
    </xdr:to>
    <xdr:pic>
      <xdr:nvPicPr>
        <xdr:cNvPr id="5" name="Picture 4">
          <a:extLst>
            <a:ext uri="{FF2B5EF4-FFF2-40B4-BE49-F238E27FC236}">
              <a16:creationId xmlns:a16="http://schemas.microsoft.com/office/drawing/2014/main" id="{67E562B2-5865-4DD7-AA98-0B100E6D36AE}"/>
            </a:ext>
          </a:extLst>
        </xdr:cNvPr>
        <xdr:cNvPicPr>
          <a:picLocks noChangeAspect="1"/>
        </xdr:cNvPicPr>
      </xdr:nvPicPr>
      <xdr:blipFill>
        <a:blip xmlns:r="http://schemas.openxmlformats.org/officeDocument/2006/relationships" r:embed="rId1"/>
        <a:stretch>
          <a:fillRect/>
        </a:stretch>
      </xdr:blipFill>
      <xdr:spPr>
        <a:xfrm>
          <a:off x="9978758141" y="4191000"/>
          <a:ext cx="6583681" cy="3291840"/>
        </a:xfrm>
        <a:prstGeom prst="rect">
          <a:avLst/>
        </a:prstGeom>
      </xdr:spPr>
    </xdr:pic>
    <xdr:clientData/>
  </xdr:twoCellAnchor>
  <xdr:twoCellAnchor editAs="oneCell">
    <xdr:from>
      <xdr:col>4</xdr:col>
      <xdr:colOff>431958</xdr:colOff>
      <xdr:row>28</xdr:row>
      <xdr:rowOff>114300</xdr:rowOff>
    </xdr:from>
    <xdr:to>
      <xdr:col>14</xdr:col>
      <xdr:colOff>1201579</xdr:colOff>
      <xdr:row>46</xdr:row>
      <xdr:rowOff>144780</xdr:rowOff>
    </xdr:to>
    <xdr:pic>
      <xdr:nvPicPr>
        <xdr:cNvPr id="6" name="Picture 5">
          <a:extLst>
            <a:ext uri="{FF2B5EF4-FFF2-40B4-BE49-F238E27FC236}">
              <a16:creationId xmlns:a16="http://schemas.microsoft.com/office/drawing/2014/main" id="{199BAD7A-943F-445C-9921-BCECD4B02F7A}"/>
            </a:ext>
          </a:extLst>
        </xdr:cNvPr>
        <xdr:cNvPicPr>
          <a:picLocks noChangeAspect="1"/>
        </xdr:cNvPicPr>
      </xdr:nvPicPr>
      <xdr:blipFill>
        <a:blip xmlns:r="http://schemas.openxmlformats.org/officeDocument/2006/relationships" r:embed="rId2"/>
        <a:stretch>
          <a:fillRect/>
        </a:stretch>
      </xdr:blipFill>
      <xdr:spPr>
        <a:xfrm>
          <a:off x="9978727661" y="7589520"/>
          <a:ext cx="6644641" cy="3322320"/>
        </a:xfrm>
        <a:prstGeom prst="rect">
          <a:avLst/>
        </a:prstGeom>
      </xdr:spPr>
    </xdr:pic>
    <xdr:clientData/>
  </xdr:twoCellAnchor>
  <xdr:twoCellAnchor editAs="oneCell">
    <xdr:from>
      <xdr:col>4</xdr:col>
      <xdr:colOff>373380</xdr:colOff>
      <xdr:row>47</xdr:row>
      <xdr:rowOff>91440</xdr:rowOff>
    </xdr:from>
    <xdr:to>
      <xdr:col>14</xdr:col>
      <xdr:colOff>1232059</xdr:colOff>
      <xdr:row>65</xdr:row>
      <xdr:rowOff>166449</xdr:rowOff>
    </xdr:to>
    <xdr:pic>
      <xdr:nvPicPr>
        <xdr:cNvPr id="7" name="Picture 6">
          <a:extLst>
            <a:ext uri="{FF2B5EF4-FFF2-40B4-BE49-F238E27FC236}">
              <a16:creationId xmlns:a16="http://schemas.microsoft.com/office/drawing/2014/main" id="{B1282EC8-3CA7-4F8F-99F0-453DD656D2D8}"/>
            </a:ext>
          </a:extLst>
        </xdr:cNvPr>
        <xdr:cNvPicPr>
          <a:picLocks noChangeAspect="1"/>
        </xdr:cNvPicPr>
      </xdr:nvPicPr>
      <xdr:blipFill>
        <a:blip xmlns:r="http://schemas.openxmlformats.org/officeDocument/2006/relationships" r:embed="rId3"/>
        <a:stretch>
          <a:fillRect/>
        </a:stretch>
      </xdr:blipFill>
      <xdr:spPr>
        <a:xfrm>
          <a:off x="9978697181" y="11041380"/>
          <a:ext cx="6733699" cy="33668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EA906-15E8-4723-83E6-1A44E2F0CDE7}">
  <dimension ref="A1:X27"/>
  <sheetViews>
    <sheetView rightToLeft="1" tabSelected="1" topLeftCell="B1" zoomScaleNormal="100" workbookViewId="0">
      <selection activeCell="N22" sqref="N22"/>
    </sheetView>
  </sheetViews>
  <sheetFormatPr defaultRowHeight="14.4" x14ac:dyDescent="0.3"/>
  <sheetData>
    <row r="1" spans="1:24" x14ac:dyDescent="0.3">
      <c r="A1" s="25"/>
      <c r="B1" s="25"/>
      <c r="C1" s="25"/>
      <c r="D1" s="25"/>
      <c r="E1" s="25"/>
      <c r="F1" s="25"/>
      <c r="G1" s="25"/>
      <c r="H1" s="25"/>
      <c r="I1" s="25"/>
      <c r="J1" s="25"/>
      <c r="K1" s="25"/>
      <c r="L1" s="25"/>
      <c r="M1" s="26"/>
      <c r="N1" s="26"/>
      <c r="O1" s="26"/>
      <c r="P1" s="26"/>
      <c r="Q1" s="26"/>
      <c r="R1" s="26"/>
      <c r="S1" s="26"/>
      <c r="T1" s="26"/>
      <c r="U1" s="26"/>
      <c r="V1" s="26"/>
      <c r="W1" s="26"/>
      <c r="X1" s="26"/>
    </row>
    <row r="2" spans="1:24" x14ac:dyDescent="0.3">
      <c r="A2" s="25"/>
      <c r="B2" s="25"/>
      <c r="C2" s="25"/>
      <c r="D2" s="25"/>
      <c r="E2" s="25"/>
      <c r="F2" s="25"/>
      <c r="G2" s="25"/>
      <c r="H2" s="25"/>
      <c r="I2" s="25"/>
      <c r="J2" s="25"/>
      <c r="K2" s="25"/>
      <c r="L2" s="25"/>
      <c r="M2" s="26"/>
      <c r="N2" s="26"/>
      <c r="O2" s="26"/>
      <c r="P2" s="26"/>
      <c r="Q2" s="26"/>
      <c r="R2" s="26"/>
      <c r="S2" s="26"/>
      <c r="T2" s="26"/>
      <c r="U2" s="26"/>
      <c r="V2" s="26"/>
      <c r="W2" s="26"/>
      <c r="X2" s="26"/>
    </row>
    <row r="3" spans="1:24" ht="22.2" x14ac:dyDescent="0.35">
      <c r="A3" s="25"/>
      <c r="B3" s="25"/>
      <c r="C3" s="27"/>
      <c r="D3" s="25"/>
      <c r="E3" s="25"/>
      <c r="F3" s="25"/>
      <c r="G3" s="25"/>
      <c r="H3" s="25"/>
      <c r="I3" s="25"/>
      <c r="J3" s="25"/>
      <c r="K3" s="25"/>
      <c r="L3" s="25"/>
      <c r="M3" s="26"/>
      <c r="N3" s="26"/>
      <c r="O3" s="26"/>
      <c r="P3" s="26"/>
      <c r="Q3" s="26"/>
      <c r="R3" s="26"/>
      <c r="S3" s="26"/>
      <c r="T3" s="26"/>
      <c r="U3" s="26"/>
      <c r="V3" s="26"/>
      <c r="W3" s="26"/>
      <c r="X3" s="26"/>
    </row>
    <row r="4" spans="1:24" x14ac:dyDescent="0.3">
      <c r="A4" s="25"/>
      <c r="B4" s="25"/>
      <c r="C4" s="25"/>
      <c r="D4" s="25"/>
      <c r="E4" s="25"/>
      <c r="F4" s="25"/>
      <c r="G4" s="25"/>
      <c r="H4" s="25"/>
      <c r="I4" s="25"/>
      <c r="J4" s="25"/>
      <c r="K4" s="25"/>
      <c r="L4" s="25"/>
      <c r="M4" s="26"/>
      <c r="N4" s="26"/>
      <c r="O4" s="26"/>
      <c r="P4" s="26"/>
      <c r="Q4" s="26"/>
      <c r="R4" s="26"/>
      <c r="S4" s="26"/>
      <c r="T4" s="26"/>
      <c r="U4" s="26"/>
      <c r="V4" s="26"/>
      <c r="W4" s="26"/>
      <c r="X4" s="26"/>
    </row>
    <row r="5" spans="1:24" x14ac:dyDescent="0.3">
      <c r="A5" s="25"/>
      <c r="B5" s="25"/>
      <c r="C5" s="25"/>
      <c r="D5" s="25"/>
      <c r="E5" s="25"/>
      <c r="F5" s="25"/>
      <c r="G5" s="25"/>
      <c r="H5" s="25"/>
      <c r="I5" s="25"/>
      <c r="J5" s="25"/>
      <c r="K5" s="25"/>
      <c r="L5" s="25"/>
      <c r="M5" s="26"/>
      <c r="N5" s="26"/>
      <c r="O5" s="26"/>
      <c r="P5" s="26"/>
      <c r="Q5" s="26"/>
      <c r="R5" s="26"/>
      <c r="S5" s="26"/>
      <c r="T5" s="26"/>
      <c r="U5" s="26"/>
      <c r="V5" s="26"/>
      <c r="W5" s="26"/>
      <c r="X5" s="26"/>
    </row>
    <row r="6" spans="1:24" x14ac:dyDescent="0.3">
      <c r="A6" s="25"/>
      <c r="B6" s="28"/>
      <c r="C6" s="25"/>
      <c r="D6" s="25"/>
      <c r="E6" s="25"/>
      <c r="F6" s="25"/>
      <c r="G6" s="25"/>
      <c r="H6" s="25"/>
      <c r="I6" s="25"/>
      <c r="J6" s="25"/>
      <c r="K6" s="25"/>
      <c r="L6" s="25"/>
      <c r="M6" s="26"/>
      <c r="N6" s="26"/>
      <c r="O6" s="26"/>
      <c r="P6" s="26"/>
      <c r="Q6" s="26"/>
      <c r="R6" s="26"/>
      <c r="S6" s="26"/>
      <c r="T6" s="26"/>
      <c r="U6" s="26"/>
      <c r="V6" s="26"/>
      <c r="W6" s="26"/>
      <c r="X6" s="26"/>
    </row>
    <row r="7" spans="1:24" x14ac:dyDescent="0.3">
      <c r="A7" s="25"/>
      <c r="B7" s="25"/>
      <c r="C7" s="25"/>
      <c r="D7" s="25"/>
      <c r="E7" s="25"/>
      <c r="F7" s="25"/>
      <c r="G7" s="25"/>
      <c r="H7" s="25"/>
      <c r="I7" s="25"/>
      <c r="J7" s="25"/>
      <c r="K7" s="25"/>
      <c r="L7" s="25"/>
      <c r="M7" s="26"/>
      <c r="N7" s="26"/>
      <c r="O7" s="26"/>
      <c r="P7" s="26"/>
      <c r="Q7" s="26"/>
      <c r="R7" s="26"/>
      <c r="S7" s="26"/>
      <c r="T7" s="26"/>
      <c r="U7" s="26"/>
      <c r="V7" s="26"/>
      <c r="W7" s="26"/>
      <c r="X7" s="26"/>
    </row>
    <row r="8" spans="1:24" x14ac:dyDescent="0.3">
      <c r="A8" s="25"/>
      <c r="B8" s="25"/>
      <c r="C8" s="25"/>
      <c r="D8" s="25"/>
      <c r="E8" s="25"/>
      <c r="F8" s="25"/>
      <c r="G8" s="25"/>
      <c r="H8" s="25"/>
      <c r="I8" s="25"/>
      <c r="J8" s="25"/>
      <c r="K8" s="25"/>
      <c r="L8" s="25"/>
      <c r="M8" s="26"/>
      <c r="N8" s="26"/>
      <c r="O8" s="26"/>
      <c r="P8" s="26"/>
      <c r="Q8" s="26"/>
      <c r="R8" s="26"/>
      <c r="S8" s="26"/>
      <c r="T8" s="26"/>
      <c r="U8" s="26"/>
      <c r="V8" s="26"/>
      <c r="W8" s="26"/>
      <c r="X8" s="26"/>
    </row>
    <row r="9" spans="1:24" x14ac:dyDescent="0.3">
      <c r="A9" s="25"/>
      <c r="B9" s="28"/>
      <c r="C9" s="25"/>
      <c r="D9" s="25"/>
      <c r="E9" s="25"/>
      <c r="F9" s="25"/>
      <c r="G9" s="25"/>
      <c r="H9" s="25"/>
      <c r="I9" s="25"/>
      <c r="J9" s="25"/>
      <c r="K9" s="25"/>
      <c r="L9" s="25"/>
      <c r="M9" s="26"/>
      <c r="N9" s="26"/>
      <c r="O9" s="26"/>
      <c r="P9" s="26"/>
      <c r="Q9" s="26"/>
      <c r="R9" s="26"/>
      <c r="S9" s="26"/>
      <c r="T9" s="26"/>
      <c r="U9" s="26"/>
      <c r="V9" s="26"/>
      <c r="W9" s="26"/>
      <c r="X9" s="26"/>
    </row>
    <row r="10" spans="1:24" x14ac:dyDescent="0.3">
      <c r="A10" s="25"/>
      <c r="B10" s="25"/>
      <c r="C10" s="25"/>
      <c r="D10" s="25"/>
      <c r="E10" s="25"/>
      <c r="F10" s="25"/>
      <c r="G10" s="25"/>
      <c r="H10" s="25"/>
      <c r="I10" s="25"/>
      <c r="J10" s="25"/>
      <c r="K10" s="25"/>
      <c r="L10" s="25"/>
      <c r="M10" s="26"/>
      <c r="N10" s="26"/>
      <c r="O10" s="26"/>
      <c r="P10" s="26"/>
      <c r="Q10" s="26"/>
      <c r="R10" s="26"/>
      <c r="S10" s="26"/>
      <c r="T10" s="26"/>
      <c r="U10" s="26"/>
      <c r="V10" s="26"/>
      <c r="W10" s="26"/>
      <c r="X10" s="26"/>
    </row>
    <row r="11" spans="1:24" x14ac:dyDescent="0.3">
      <c r="A11" s="25"/>
      <c r="B11" s="25"/>
      <c r="C11" s="25"/>
      <c r="D11" s="25"/>
      <c r="E11" s="25"/>
      <c r="F11" s="25"/>
      <c r="G11" s="25"/>
      <c r="H11" s="25"/>
      <c r="I11" s="25"/>
      <c r="J11" s="25"/>
      <c r="K11" s="25"/>
      <c r="L11" s="25"/>
      <c r="M11" s="26"/>
      <c r="N11" s="26"/>
      <c r="O11" s="26"/>
      <c r="P11" s="26"/>
      <c r="Q11" s="26"/>
      <c r="R11" s="26"/>
      <c r="S11" s="26"/>
      <c r="T11" s="26"/>
      <c r="U11" s="26"/>
      <c r="V11" s="26"/>
      <c r="W11" s="26"/>
      <c r="X11" s="26"/>
    </row>
    <row r="12" spans="1:24" x14ac:dyDescent="0.3">
      <c r="A12" s="25"/>
      <c r="B12" s="28"/>
      <c r="C12" s="25"/>
      <c r="D12" s="25"/>
      <c r="E12" s="25"/>
      <c r="F12" s="25"/>
      <c r="G12" s="25"/>
      <c r="H12" s="25"/>
      <c r="I12" s="25"/>
      <c r="J12" s="25"/>
      <c r="K12" s="25"/>
      <c r="L12" s="25"/>
      <c r="M12" s="26"/>
      <c r="N12" s="26"/>
      <c r="O12" s="26"/>
      <c r="P12" s="26"/>
      <c r="Q12" s="26"/>
      <c r="R12" s="26"/>
      <c r="S12" s="26"/>
      <c r="T12" s="26"/>
      <c r="U12" s="26"/>
      <c r="V12" s="26"/>
      <c r="W12" s="26"/>
      <c r="X12" s="26"/>
    </row>
    <row r="13" spans="1:24" x14ac:dyDescent="0.3">
      <c r="A13" s="25"/>
      <c r="B13" s="25"/>
      <c r="C13" s="25"/>
      <c r="D13" s="25"/>
      <c r="E13" s="25"/>
      <c r="F13" s="25"/>
      <c r="G13" s="25"/>
      <c r="H13" s="25"/>
      <c r="I13" s="25"/>
      <c r="J13" s="25"/>
      <c r="K13" s="25"/>
      <c r="L13" s="25"/>
      <c r="M13" s="26"/>
      <c r="N13" s="26"/>
      <c r="O13" s="26"/>
      <c r="P13" s="26"/>
      <c r="Q13" s="26"/>
      <c r="R13" s="26"/>
      <c r="S13" s="26"/>
      <c r="T13" s="26"/>
      <c r="U13" s="26"/>
      <c r="V13" s="26"/>
      <c r="W13" s="26"/>
      <c r="X13" s="26"/>
    </row>
    <row r="14" spans="1:24" x14ac:dyDescent="0.3">
      <c r="A14" s="25"/>
      <c r="B14" s="25"/>
      <c r="C14" s="25"/>
      <c r="D14" s="25"/>
      <c r="E14" s="25"/>
      <c r="F14" s="25"/>
      <c r="G14" s="25"/>
      <c r="H14" s="25"/>
      <c r="I14" s="25"/>
      <c r="J14" s="25"/>
      <c r="K14" s="25"/>
      <c r="L14" s="25"/>
      <c r="M14" s="26"/>
      <c r="N14" s="26"/>
      <c r="O14" s="26"/>
      <c r="P14" s="26"/>
      <c r="Q14" s="26"/>
      <c r="R14" s="26"/>
      <c r="S14" s="26"/>
      <c r="T14" s="26"/>
      <c r="U14" s="26"/>
      <c r="V14" s="26"/>
      <c r="W14" s="26"/>
      <c r="X14" s="26"/>
    </row>
    <row r="15" spans="1:24" x14ac:dyDescent="0.3">
      <c r="A15" s="25"/>
      <c r="B15" s="28"/>
      <c r="C15" s="25"/>
      <c r="D15" s="25"/>
      <c r="E15" s="25"/>
      <c r="F15" s="25"/>
      <c r="G15" s="25"/>
      <c r="H15" s="25"/>
      <c r="I15" s="25"/>
      <c r="J15" s="25"/>
      <c r="K15" s="25"/>
      <c r="L15" s="25"/>
      <c r="M15" s="26"/>
      <c r="N15" s="26"/>
      <c r="O15" s="26"/>
      <c r="P15" s="26"/>
      <c r="Q15" s="26"/>
      <c r="R15" s="26"/>
      <c r="S15" s="26"/>
      <c r="T15" s="26"/>
      <c r="U15" s="26"/>
      <c r="V15" s="26"/>
      <c r="W15" s="26"/>
      <c r="X15" s="26"/>
    </row>
    <row r="16" spans="1:24" x14ac:dyDescent="0.3">
      <c r="A16" s="25"/>
      <c r="B16" s="25"/>
      <c r="C16" s="25"/>
      <c r="D16" s="25"/>
      <c r="E16" s="25"/>
      <c r="F16" s="25"/>
      <c r="G16" s="25"/>
      <c r="H16" s="25"/>
      <c r="I16" s="25"/>
      <c r="J16" s="25"/>
      <c r="K16" s="25"/>
      <c r="L16" s="25"/>
      <c r="M16" s="26"/>
      <c r="N16" s="26"/>
      <c r="O16" s="26"/>
      <c r="P16" s="26"/>
      <c r="Q16" s="26"/>
      <c r="R16" s="26"/>
      <c r="S16" s="26"/>
      <c r="T16" s="26"/>
      <c r="U16" s="26"/>
      <c r="V16" s="26"/>
      <c r="W16" s="26"/>
      <c r="X16" s="26"/>
    </row>
    <row r="17" spans="1:24" x14ac:dyDescent="0.3">
      <c r="A17" s="25"/>
      <c r="B17" s="25"/>
      <c r="C17" s="25"/>
      <c r="D17" s="25"/>
      <c r="E17" s="25"/>
      <c r="F17" s="25"/>
      <c r="G17" s="25"/>
      <c r="H17" s="25"/>
      <c r="I17" s="25"/>
      <c r="J17" s="25"/>
      <c r="K17" s="25"/>
      <c r="L17" s="25"/>
      <c r="M17" s="26"/>
      <c r="N17" s="26"/>
      <c r="O17" s="26"/>
      <c r="P17" s="26"/>
      <c r="Q17" s="26"/>
      <c r="R17" s="26"/>
      <c r="S17" s="26"/>
      <c r="T17" s="26"/>
      <c r="U17" s="26"/>
      <c r="V17" s="26"/>
      <c r="W17" s="26"/>
      <c r="X17" s="26"/>
    </row>
    <row r="18" spans="1:24" x14ac:dyDescent="0.3">
      <c r="A18" s="25"/>
      <c r="B18" s="28"/>
      <c r="C18" s="25"/>
      <c r="D18" s="25"/>
      <c r="E18" s="25"/>
      <c r="F18" s="25"/>
      <c r="G18" s="25"/>
      <c r="H18" s="25"/>
      <c r="I18" s="25"/>
      <c r="J18" s="25"/>
      <c r="K18" s="25"/>
      <c r="L18" s="25"/>
      <c r="M18" s="26"/>
      <c r="N18" s="26"/>
      <c r="O18" s="26"/>
      <c r="P18" s="26"/>
      <c r="Q18" s="26"/>
      <c r="R18" s="26"/>
      <c r="S18" s="26"/>
      <c r="T18" s="26"/>
      <c r="U18" s="26"/>
      <c r="V18" s="26"/>
      <c r="W18" s="26"/>
      <c r="X18" s="26"/>
    </row>
    <row r="19" spans="1:24" x14ac:dyDescent="0.3">
      <c r="A19" s="25"/>
      <c r="B19" s="25"/>
      <c r="C19" s="25"/>
      <c r="D19" s="25"/>
      <c r="E19" s="25"/>
      <c r="F19" s="25"/>
      <c r="G19" s="25"/>
      <c r="H19" s="25"/>
      <c r="I19" s="25"/>
      <c r="J19" s="25"/>
      <c r="K19" s="25"/>
      <c r="L19" s="25"/>
      <c r="M19" s="26"/>
      <c r="N19" s="26"/>
      <c r="O19" s="26"/>
      <c r="P19" s="26"/>
      <c r="Q19" s="26"/>
      <c r="R19" s="26"/>
      <c r="S19" s="26"/>
      <c r="T19" s="26"/>
      <c r="U19" s="26"/>
      <c r="V19" s="26"/>
      <c r="W19" s="26"/>
      <c r="X19" s="26"/>
    </row>
    <row r="20" spans="1:24" x14ac:dyDescent="0.3">
      <c r="A20" s="25"/>
      <c r="B20" s="25"/>
      <c r="C20" s="25"/>
      <c r="D20" s="25"/>
      <c r="E20" s="25"/>
      <c r="F20" s="25"/>
      <c r="G20" s="25"/>
      <c r="H20" s="25"/>
      <c r="I20" s="25"/>
      <c r="J20" s="25"/>
      <c r="K20" s="25"/>
      <c r="L20" s="25"/>
      <c r="M20" s="26"/>
      <c r="N20" s="26"/>
      <c r="O20" s="26"/>
      <c r="P20" s="26"/>
      <c r="Q20" s="26"/>
      <c r="R20" s="26"/>
      <c r="S20" s="26"/>
      <c r="T20" s="26"/>
      <c r="U20" s="26"/>
      <c r="V20" s="26"/>
      <c r="W20" s="26"/>
      <c r="X20" s="26"/>
    </row>
    <row r="21" spans="1:24" x14ac:dyDescent="0.3">
      <c r="A21" s="25"/>
      <c r="B21" s="25"/>
      <c r="C21" s="25"/>
      <c r="D21" s="25"/>
      <c r="E21" s="25"/>
      <c r="F21" s="25"/>
      <c r="G21" s="25"/>
      <c r="H21" s="25"/>
      <c r="I21" s="25"/>
      <c r="J21" s="25"/>
      <c r="K21" s="25"/>
      <c r="L21" s="25"/>
      <c r="M21" s="26"/>
      <c r="N21" s="26"/>
      <c r="O21" s="26"/>
      <c r="P21" s="26"/>
      <c r="Q21" s="26"/>
      <c r="R21" s="26"/>
      <c r="S21" s="26"/>
      <c r="T21" s="26"/>
      <c r="U21" s="26"/>
      <c r="V21" s="26"/>
      <c r="W21" s="26"/>
      <c r="X21" s="26"/>
    </row>
    <row r="22" spans="1:24" x14ac:dyDescent="0.3">
      <c r="A22" s="25"/>
      <c r="B22" s="25"/>
      <c r="C22" s="25"/>
      <c r="D22" s="25"/>
      <c r="E22" s="25"/>
      <c r="F22" s="25"/>
      <c r="G22" s="25"/>
      <c r="H22" s="25"/>
      <c r="I22" s="25"/>
      <c r="J22" s="25"/>
      <c r="K22" s="25"/>
      <c r="L22" s="25"/>
      <c r="M22" s="26"/>
      <c r="N22" s="26"/>
      <c r="O22" s="26"/>
      <c r="P22" s="26"/>
      <c r="Q22" s="26"/>
      <c r="R22" s="26"/>
      <c r="S22" s="26"/>
      <c r="T22" s="26"/>
      <c r="U22" s="26"/>
      <c r="V22" s="26"/>
      <c r="W22" s="26"/>
      <c r="X22" s="26"/>
    </row>
    <row r="23" spans="1:24" x14ac:dyDescent="0.3">
      <c r="A23" s="25"/>
      <c r="B23" s="25"/>
      <c r="C23" s="25"/>
      <c r="D23" s="25"/>
      <c r="E23" s="25"/>
      <c r="F23" s="25"/>
      <c r="G23" s="25"/>
      <c r="H23" s="25"/>
      <c r="I23" s="25"/>
      <c r="J23" s="25"/>
      <c r="K23" s="25"/>
      <c r="L23" s="25"/>
      <c r="M23" s="26"/>
      <c r="N23" s="26"/>
      <c r="O23" s="26"/>
      <c r="P23" s="26"/>
      <c r="Q23" s="26"/>
      <c r="R23" s="26"/>
      <c r="S23" s="26"/>
      <c r="T23" s="26"/>
      <c r="U23" s="26"/>
      <c r="V23" s="26"/>
      <c r="W23" s="26"/>
      <c r="X23" s="26"/>
    </row>
    <row r="24" spans="1:24" x14ac:dyDescent="0.3">
      <c r="A24" s="25"/>
      <c r="B24" s="25"/>
      <c r="C24" s="25"/>
      <c r="D24" s="25"/>
      <c r="E24" s="25"/>
      <c r="F24" s="25"/>
      <c r="G24" s="25"/>
      <c r="H24" s="25"/>
      <c r="I24" s="25"/>
      <c r="J24" s="25"/>
      <c r="K24" s="25"/>
      <c r="L24" s="25"/>
      <c r="M24" s="26"/>
      <c r="N24" s="26"/>
      <c r="O24" s="26"/>
      <c r="P24" s="26"/>
      <c r="Q24" s="26"/>
      <c r="R24" s="26"/>
      <c r="S24" s="26"/>
      <c r="T24" s="26"/>
      <c r="U24" s="26"/>
      <c r="V24" s="26"/>
      <c r="W24" s="26"/>
      <c r="X24" s="26"/>
    </row>
    <row r="25" spans="1:24" x14ac:dyDescent="0.3">
      <c r="A25" s="25"/>
      <c r="B25" s="25"/>
      <c r="C25" s="25"/>
      <c r="D25" s="25"/>
      <c r="E25" s="25"/>
      <c r="F25" s="25"/>
      <c r="G25" s="25"/>
      <c r="H25" s="25"/>
      <c r="I25" s="25"/>
      <c r="J25" s="25"/>
      <c r="K25" s="25"/>
      <c r="L25" s="25"/>
      <c r="M25" s="26"/>
      <c r="N25" s="26"/>
      <c r="O25" s="26"/>
      <c r="P25" s="26"/>
      <c r="Q25" s="26"/>
      <c r="R25" s="26"/>
      <c r="S25" s="26"/>
      <c r="T25" s="26"/>
      <c r="U25" s="26"/>
      <c r="V25" s="26"/>
      <c r="W25" s="26"/>
      <c r="X25" s="26"/>
    </row>
    <row r="26" spans="1:24" x14ac:dyDescent="0.3">
      <c r="A26" s="25"/>
      <c r="B26" s="25"/>
      <c r="C26" s="25"/>
      <c r="D26" s="25"/>
      <c r="E26" s="25"/>
      <c r="F26" s="25"/>
      <c r="G26" s="25"/>
      <c r="H26" s="25"/>
      <c r="I26" s="25"/>
      <c r="J26" s="25"/>
      <c r="K26" s="25"/>
      <c r="L26" s="25"/>
      <c r="M26" s="26"/>
      <c r="N26" s="26"/>
      <c r="O26" s="26"/>
      <c r="P26" s="26"/>
      <c r="Q26" s="26"/>
      <c r="R26" s="26"/>
      <c r="S26" s="26"/>
      <c r="T26" s="26"/>
      <c r="U26" s="26"/>
      <c r="V26" s="26"/>
      <c r="W26" s="26"/>
      <c r="X26" s="26"/>
    </row>
    <row r="27" spans="1:24" x14ac:dyDescent="0.3">
      <c r="A27" s="25"/>
      <c r="B27" s="25"/>
      <c r="C27" s="25"/>
      <c r="D27" s="25"/>
      <c r="E27" s="25"/>
      <c r="F27" s="25"/>
      <c r="G27" s="25"/>
      <c r="H27" s="25"/>
      <c r="I27" s="25"/>
      <c r="J27" s="25"/>
      <c r="K27" s="25"/>
      <c r="L27" s="25"/>
      <c r="M27" s="26"/>
      <c r="N27" s="26"/>
      <c r="O27" s="26"/>
      <c r="P27" s="26"/>
      <c r="Q27" s="26"/>
      <c r="R27" s="26"/>
      <c r="S27" s="26"/>
      <c r="T27" s="26"/>
      <c r="U27" s="26"/>
      <c r="V27" s="26"/>
      <c r="W27" s="26"/>
      <c r="X27" s="26"/>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F8148-BDAD-443B-909D-081F72C0C649}">
  <dimension ref="A1:B11"/>
  <sheetViews>
    <sheetView rightToLeft="1" topLeftCell="A10" zoomScaleNormal="100" workbookViewId="0">
      <selection activeCell="B11" sqref="B11"/>
    </sheetView>
  </sheetViews>
  <sheetFormatPr defaultRowHeight="14.4" x14ac:dyDescent="0.3"/>
  <cols>
    <col min="1" max="1" width="55.88671875" customWidth="1"/>
    <col min="2" max="2" width="90.6640625" customWidth="1"/>
  </cols>
  <sheetData>
    <row r="1" spans="1:2" ht="97.2" customHeight="1" thickBot="1" x14ac:dyDescent="0.35">
      <c r="A1" s="1" t="s">
        <v>3</v>
      </c>
      <c r="B1" s="2" t="s">
        <v>0</v>
      </c>
    </row>
    <row r="2" spans="1:2" ht="77.400000000000006" customHeight="1" thickBot="1" x14ac:dyDescent="0.35">
      <c r="A2" s="3" t="s">
        <v>4</v>
      </c>
      <c r="B2" s="2" t="s">
        <v>1</v>
      </c>
    </row>
    <row r="3" spans="1:2" ht="73.2" customHeight="1" thickBot="1" x14ac:dyDescent="0.35">
      <c r="A3" s="3" t="s">
        <v>5</v>
      </c>
      <c r="B3" s="2" t="s">
        <v>2</v>
      </c>
    </row>
    <row r="4" spans="1:2" ht="15" thickBot="1" x14ac:dyDescent="0.35">
      <c r="A4" s="5"/>
      <c r="B4" s="5"/>
    </row>
    <row r="5" spans="1:2" ht="76.2" customHeight="1" thickBot="1" x14ac:dyDescent="0.35">
      <c r="A5" s="6" t="s">
        <v>8</v>
      </c>
      <c r="B5" s="7" t="s">
        <v>12</v>
      </c>
    </row>
    <row r="6" spans="1:2" ht="69.599999999999994" customHeight="1" thickBot="1" x14ac:dyDescent="0.35">
      <c r="A6" s="6" t="s">
        <v>6</v>
      </c>
      <c r="B6" s="7" t="s">
        <v>13</v>
      </c>
    </row>
    <row r="7" spans="1:2" ht="78" customHeight="1" thickBot="1" x14ac:dyDescent="0.35">
      <c r="A7" s="6" t="s">
        <v>7</v>
      </c>
      <c r="B7" s="7" t="s">
        <v>14</v>
      </c>
    </row>
    <row r="8" spans="1:2" ht="15" thickBot="1" x14ac:dyDescent="0.35">
      <c r="A8" s="5"/>
      <c r="B8" s="5"/>
    </row>
    <row r="9" spans="1:2" ht="79.8" customHeight="1" thickBot="1" x14ac:dyDescent="0.35">
      <c r="A9" s="4" t="s">
        <v>9</v>
      </c>
      <c r="B9" s="8" t="s">
        <v>15</v>
      </c>
    </row>
    <row r="10" spans="1:2" ht="76.8" customHeight="1" thickBot="1" x14ac:dyDescent="0.35">
      <c r="A10" s="4" t="s">
        <v>10</v>
      </c>
      <c r="B10" s="8" t="s">
        <v>16</v>
      </c>
    </row>
    <row r="11" spans="1:2" ht="70.2" customHeight="1" thickBot="1" x14ac:dyDescent="0.35">
      <c r="A11" s="4" t="s">
        <v>11</v>
      </c>
      <c r="B11" s="8" t="s">
        <v>17</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E95A5-DC98-4338-9074-48046FEFBBCC}">
  <dimension ref="A1:Q10"/>
  <sheetViews>
    <sheetView rightToLeft="1" topLeftCell="A11" zoomScaleNormal="100" workbookViewId="0">
      <selection activeCell="O22" sqref="O22"/>
    </sheetView>
  </sheetViews>
  <sheetFormatPr defaultRowHeight="14.4" x14ac:dyDescent="0.3"/>
  <cols>
    <col min="1" max="1" width="12.21875" customWidth="1"/>
    <col min="2" max="2" width="12.109375" customWidth="1"/>
    <col min="3" max="3" width="13.88671875" customWidth="1"/>
    <col min="4" max="4" width="9.88671875" customWidth="1"/>
    <col min="5" max="5" width="7.44140625" customWidth="1"/>
    <col min="6" max="6" width="10.109375" customWidth="1"/>
    <col min="7" max="7" width="10.21875" customWidth="1"/>
    <col min="8" max="8" width="7.6640625" customWidth="1"/>
    <col min="9" max="9" width="9" customWidth="1"/>
    <col min="10" max="10" width="8.6640625" customWidth="1"/>
    <col min="11" max="11" width="7.109375" customWidth="1"/>
    <col min="12" max="12" width="10.44140625" customWidth="1"/>
    <col min="13" max="13" width="11.88671875" customWidth="1"/>
    <col min="15" max="15" width="16.77734375" customWidth="1"/>
    <col min="16" max="16" width="13.77734375" customWidth="1"/>
    <col min="17" max="17" width="15.33203125" customWidth="1"/>
  </cols>
  <sheetData>
    <row r="1" spans="1:17" s="10" customFormat="1" ht="59.4" customHeight="1" thickBot="1" x14ac:dyDescent="0.35">
      <c r="A1" s="9"/>
      <c r="B1" s="15" t="s">
        <v>24</v>
      </c>
      <c r="C1" s="15" t="s">
        <v>25</v>
      </c>
      <c r="D1" s="15" t="s">
        <v>26</v>
      </c>
      <c r="E1" s="15" t="s">
        <v>27</v>
      </c>
      <c r="F1" s="15" t="s">
        <v>28</v>
      </c>
      <c r="G1" s="15" t="s">
        <v>29</v>
      </c>
      <c r="H1" s="15" t="s">
        <v>30</v>
      </c>
      <c r="I1" s="15" t="s">
        <v>31</v>
      </c>
      <c r="J1" s="15" t="s">
        <v>32</v>
      </c>
      <c r="K1" s="15" t="s">
        <v>33</v>
      </c>
      <c r="L1" s="15" t="s">
        <v>34</v>
      </c>
      <c r="M1" s="15" t="s">
        <v>35</v>
      </c>
      <c r="N1" s="16"/>
      <c r="O1" s="15" t="s">
        <v>37</v>
      </c>
      <c r="P1" s="15"/>
      <c r="Q1" s="15" t="s">
        <v>38</v>
      </c>
    </row>
    <row r="2" spans="1:17" ht="26.4" customHeight="1" thickBot="1" x14ac:dyDescent="0.35">
      <c r="A2" s="9" t="s">
        <v>18</v>
      </c>
      <c r="B2" s="17">
        <v>200</v>
      </c>
      <c r="C2" s="17">
        <v>300</v>
      </c>
      <c r="D2" s="17">
        <v>400</v>
      </c>
      <c r="E2" s="17">
        <v>500</v>
      </c>
      <c r="F2" s="17">
        <v>550</v>
      </c>
      <c r="G2" s="17">
        <v>600</v>
      </c>
      <c r="H2" s="17">
        <v>650</v>
      </c>
      <c r="I2" s="17">
        <v>700</v>
      </c>
      <c r="J2" s="17">
        <v>800</v>
      </c>
      <c r="K2" s="17">
        <v>900</v>
      </c>
      <c r="L2" s="17">
        <v>950</v>
      </c>
      <c r="M2" s="17">
        <v>1000</v>
      </c>
      <c r="N2" s="18"/>
      <c r="O2" s="19">
        <f t="shared" ref="O2:O7" si="0">(M2-L2)/L2</f>
        <v>5.2631578947368418E-2</v>
      </c>
      <c r="P2" s="13"/>
      <c r="Q2" s="13" t="s">
        <v>39</v>
      </c>
    </row>
    <row r="3" spans="1:17" ht="48.6" customHeight="1" thickBot="1" x14ac:dyDescent="0.35">
      <c r="A3" s="9" t="s">
        <v>19</v>
      </c>
      <c r="B3" s="17">
        <v>100</v>
      </c>
      <c r="C3" s="17">
        <v>100</v>
      </c>
      <c r="D3" s="17">
        <v>200</v>
      </c>
      <c r="E3" s="17">
        <v>200</v>
      </c>
      <c r="F3" s="17">
        <v>300</v>
      </c>
      <c r="G3" s="17">
        <v>300</v>
      </c>
      <c r="H3" s="17">
        <v>400</v>
      </c>
      <c r="I3" s="17">
        <v>400</v>
      </c>
      <c r="J3" s="17">
        <v>500</v>
      </c>
      <c r="K3" s="17">
        <v>500</v>
      </c>
      <c r="L3" s="17">
        <v>600</v>
      </c>
      <c r="M3" s="17">
        <v>700</v>
      </c>
      <c r="N3" s="18"/>
      <c r="O3" s="19">
        <f t="shared" si="0"/>
        <v>0.16666666666666666</v>
      </c>
      <c r="P3" s="13"/>
      <c r="Q3" s="13" t="s">
        <v>40</v>
      </c>
    </row>
    <row r="4" spans="1:17" ht="43.8" customHeight="1" thickBot="1" x14ac:dyDescent="0.35">
      <c r="A4" s="9" t="s">
        <v>20</v>
      </c>
      <c r="B4" s="17">
        <v>100</v>
      </c>
      <c r="C4" s="17">
        <v>100</v>
      </c>
      <c r="D4" s="17">
        <v>200</v>
      </c>
      <c r="E4" s="17">
        <v>200</v>
      </c>
      <c r="F4" s="17">
        <v>300</v>
      </c>
      <c r="G4" s="17">
        <v>300</v>
      </c>
      <c r="H4" s="17">
        <v>400</v>
      </c>
      <c r="I4" s="17">
        <v>400</v>
      </c>
      <c r="J4" s="17">
        <v>500</v>
      </c>
      <c r="K4" s="17">
        <v>500</v>
      </c>
      <c r="L4" s="17">
        <v>600</v>
      </c>
      <c r="M4" s="17">
        <v>700</v>
      </c>
      <c r="N4" s="18"/>
      <c r="O4" s="19">
        <f t="shared" si="0"/>
        <v>0.16666666666666666</v>
      </c>
      <c r="P4" s="13"/>
      <c r="Q4" s="13" t="s">
        <v>41</v>
      </c>
    </row>
    <row r="5" spans="1:17" ht="44.4" customHeight="1" thickBot="1" x14ac:dyDescent="0.35">
      <c r="A5" s="9" t="s">
        <v>21</v>
      </c>
      <c r="B5" s="17">
        <v>100</v>
      </c>
      <c r="C5" s="17">
        <v>100</v>
      </c>
      <c r="D5" s="17">
        <v>100</v>
      </c>
      <c r="E5" s="17">
        <v>100</v>
      </c>
      <c r="F5" s="17">
        <v>200</v>
      </c>
      <c r="G5" s="17">
        <v>200</v>
      </c>
      <c r="H5" s="17">
        <v>200</v>
      </c>
      <c r="I5" s="17">
        <v>200</v>
      </c>
      <c r="J5" s="17">
        <v>200</v>
      </c>
      <c r="K5" s="17">
        <v>200</v>
      </c>
      <c r="L5" s="17">
        <v>200</v>
      </c>
      <c r="M5" s="17">
        <v>200</v>
      </c>
      <c r="N5" s="18"/>
      <c r="O5" s="19">
        <f t="shared" si="0"/>
        <v>0</v>
      </c>
      <c r="P5" s="13"/>
      <c r="Q5" s="13" t="s">
        <v>42</v>
      </c>
    </row>
    <row r="6" spans="1:17" ht="43.8" customHeight="1" thickBot="1" x14ac:dyDescent="0.35">
      <c r="A6" s="9" t="s">
        <v>22</v>
      </c>
      <c r="B6" s="17">
        <v>100</v>
      </c>
      <c r="C6" s="17">
        <v>100</v>
      </c>
      <c r="D6" s="17">
        <v>100</v>
      </c>
      <c r="E6" s="17">
        <v>200</v>
      </c>
      <c r="F6" s="17">
        <v>300</v>
      </c>
      <c r="G6" s="17">
        <v>300</v>
      </c>
      <c r="H6" s="17">
        <v>400</v>
      </c>
      <c r="I6" s="17">
        <v>400</v>
      </c>
      <c r="J6" s="17">
        <v>500</v>
      </c>
      <c r="K6" s="17">
        <v>500</v>
      </c>
      <c r="L6" s="17">
        <v>600</v>
      </c>
      <c r="M6" s="17">
        <v>700</v>
      </c>
      <c r="N6" s="18"/>
      <c r="O6" s="19">
        <f t="shared" si="0"/>
        <v>0.16666666666666666</v>
      </c>
      <c r="P6" s="13"/>
      <c r="Q6" s="13" t="s">
        <v>43</v>
      </c>
    </row>
    <row r="7" spans="1:17" ht="42" thickBot="1" x14ac:dyDescent="0.35">
      <c r="A7" s="9" t="s">
        <v>23</v>
      </c>
      <c r="B7" s="17">
        <v>0</v>
      </c>
      <c r="C7" s="17">
        <v>0</v>
      </c>
      <c r="D7" s="17">
        <v>10</v>
      </c>
      <c r="E7" s="17">
        <v>10</v>
      </c>
      <c r="F7" s="17">
        <v>20</v>
      </c>
      <c r="G7" s="17">
        <v>40</v>
      </c>
      <c r="H7" s="17">
        <v>50</v>
      </c>
      <c r="I7" s="17">
        <v>60</v>
      </c>
      <c r="J7" s="17">
        <v>70</v>
      </c>
      <c r="K7" s="17">
        <v>80</v>
      </c>
      <c r="L7" s="17">
        <v>90</v>
      </c>
      <c r="M7" s="17">
        <v>100</v>
      </c>
      <c r="N7" s="18"/>
      <c r="O7" s="19">
        <f t="shared" si="0"/>
        <v>0.1111111111111111</v>
      </c>
      <c r="P7" s="13"/>
      <c r="Q7" s="13" t="s">
        <v>44</v>
      </c>
    </row>
    <row r="8" spans="1:17" ht="15" thickBot="1" x14ac:dyDescent="0.35">
      <c r="A8" s="12"/>
      <c r="B8" s="20"/>
      <c r="C8" s="20"/>
      <c r="D8" s="20"/>
      <c r="E8" s="20"/>
      <c r="F8" s="20"/>
      <c r="G8" s="20"/>
      <c r="H8" s="20"/>
      <c r="I8" s="20"/>
      <c r="J8" s="20"/>
      <c r="K8" s="20"/>
      <c r="L8" s="20"/>
      <c r="M8" s="20"/>
      <c r="N8" s="20"/>
      <c r="O8" s="14"/>
      <c r="P8" s="14"/>
      <c r="Q8" s="14"/>
    </row>
    <row r="9" spans="1:17" s="10" customFormat="1" ht="59.4" customHeight="1" thickBot="1" x14ac:dyDescent="0.35">
      <c r="A9" s="9"/>
      <c r="B9" s="15" t="str">
        <f t="shared" ref="B9:M9" si="1">B1</f>
        <v>فروردین ۱۴۰۱</v>
      </c>
      <c r="C9" s="15" t="str">
        <f t="shared" si="1"/>
        <v>اردیبهشت ۱۴۰۱</v>
      </c>
      <c r="D9" s="15" t="str">
        <f t="shared" si="1"/>
        <v>خرداد ۱۴۰۱</v>
      </c>
      <c r="E9" s="15" t="str">
        <f t="shared" si="1"/>
        <v>تیر ۱۴۰۱</v>
      </c>
      <c r="F9" s="15" t="str">
        <f t="shared" si="1"/>
        <v>مرداد ۱۴۰۱</v>
      </c>
      <c r="G9" s="15" t="str">
        <f t="shared" si="1"/>
        <v>شهریور ۱۴۰۱</v>
      </c>
      <c r="H9" s="15" t="str">
        <f t="shared" si="1"/>
        <v>مهر ۱۴۰۱</v>
      </c>
      <c r="I9" s="15" t="str">
        <f t="shared" si="1"/>
        <v>آبان ۱۴۰۱</v>
      </c>
      <c r="J9" s="15" t="str">
        <f t="shared" si="1"/>
        <v>آذر ۱۴۰۱</v>
      </c>
      <c r="K9" s="15" t="str">
        <f t="shared" si="1"/>
        <v xml:space="preserve">دی ۱۴۰۱ </v>
      </c>
      <c r="L9" s="15" t="str">
        <f t="shared" si="1"/>
        <v>بهمن ۱۴۰۱</v>
      </c>
      <c r="M9" s="15" t="str">
        <f t="shared" si="1"/>
        <v>اسفند ۱۴۰۱</v>
      </c>
      <c r="N9" s="16"/>
      <c r="O9" s="15" t="str">
        <f>O1</f>
        <v>رشد ماه به ماه</v>
      </c>
      <c r="P9" s="15"/>
      <c r="Q9" s="15"/>
    </row>
    <row r="10" spans="1:17" s="11" customFormat="1" ht="31.2" customHeight="1" thickBot="1" x14ac:dyDescent="0.35">
      <c r="A10" s="9" t="s">
        <v>36</v>
      </c>
      <c r="B10" s="17">
        <f t="shared" ref="B10:M10" si="2">SUM(B2:B7)</f>
        <v>600</v>
      </c>
      <c r="C10" s="17">
        <f t="shared" si="2"/>
        <v>700</v>
      </c>
      <c r="D10" s="17">
        <f t="shared" si="2"/>
        <v>1010</v>
      </c>
      <c r="E10" s="17">
        <f t="shared" si="2"/>
        <v>1210</v>
      </c>
      <c r="F10" s="17">
        <f t="shared" si="2"/>
        <v>1670</v>
      </c>
      <c r="G10" s="17">
        <f t="shared" si="2"/>
        <v>1740</v>
      </c>
      <c r="H10" s="17">
        <f t="shared" si="2"/>
        <v>2100</v>
      </c>
      <c r="I10" s="17">
        <f t="shared" si="2"/>
        <v>2160</v>
      </c>
      <c r="J10" s="17">
        <f t="shared" si="2"/>
        <v>2570</v>
      </c>
      <c r="K10" s="17">
        <f t="shared" si="2"/>
        <v>2680</v>
      </c>
      <c r="L10" s="17">
        <f t="shared" si="2"/>
        <v>3040</v>
      </c>
      <c r="M10" s="17">
        <f t="shared" si="2"/>
        <v>3400</v>
      </c>
      <c r="N10" s="21"/>
      <c r="O10" s="19">
        <f>(M10-L10)/L10</f>
        <v>0.11842105263157894</v>
      </c>
      <c r="P10" s="13"/>
      <c r="Q10" s="13"/>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F3B52-B34D-45A9-9959-CDF8CBDE9DD4}">
  <dimension ref="A1:O12"/>
  <sheetViews>
    <sheetView rightToLeft="1" topLeftCell="A13" workbookViewId="0">
      <selection activeCell="C35" sqref="C35"/>
    </sheetView>
  </sheetViews>
  <sheetFormatPr defaultRowHeight="14.4" x14ac:dyDescent="0.3"/>
  <cols>
    <col min="1" max="1" width="21.77734375" customWidth="1"/>
    <col min="3" max="3" width="11.6640625" customWidth="1"/>
    <col min="5" max="5" width="7.21875" customWidth="1"/>
    <col min="10" max="10" width="7.33203125" customWidth="1"/>
    <col min="15" max="15" width="17.33203125" customWidth="1"/>
  </cols>
  <sheetData>
    <row r="1" spans="1:15" ht="28.2" thickBot="1" x14ac:dyDescent="0.35">
      <c r="A1" s="13"/>
      <c r="B1" s="15" t="s">
        <v>24</v>
      </c>
      <c r="C1" s="15" t="s">
        <v>25</v>
      </c>
      <c r="D1" s="15" t="s">
        <v>26</v>
      </c>
      <c r="E1" s="15" t="s">
        <v>27</v>
      </c>
      <c r="F1" s="15" t="s">
        <v>28</v>
      </c>
      <c r="G1" s="15" t="s">
        <v>29</v>
      </c>
      <c r="H1" s="15" t="s">
        <v>30</v>
      </c>
      <c r="I1" s="15" t="s">
        <v>31</v>
      </c>
      <c r="J1" s="15" t="s">
        <v>32</v>
      </c>
      <c r="K1" s="15" t="s">
        <v>33</v>
      </c>
      <c r="L1" s="15" t="s">
        <v>34</v>
      </c>
      <c r="M1" s="15" t="s">
        <v>35</v>
      </c>
      <c r="N1" s="13"/>
      <c r="O1" s="13" t="s">
        <v>37</v>
      </c>
    </row>
    <row r="2" spans="1:15" ht="20.399999999999999" customHeight="1" thickBot="1" x14ac:dyDescent="0.35">
      <c r="A2" s="13" t="s">
        <v>46</v>
      </c>
      <c r="B2" s="17">
        <v>50</v>
      </c>
      <c r="C2" s="17">
        <v>60</v>
      </c>
      <c r="D2" s="17">
        <v>70</v>
      </c>
      <c r="E2" s="17">
        <v>80</v>
      </c>
      <c r="F2" s="17">
        <v>90</v>
      </c>
      <c r="G2" s="17">
        <v>100</v>
      </c>
      <c r="H2" s="17">
        <v>110</v>
      </c>
      <c r="I2" s="17">
        <v>120</v>
      </c>
      <c r="J2" s="17">
        <v>130</v>
      </c>
      <c r="K2" s="17">
        <v>140</v>
      </c>
      <c r="L2" s="17">
        <v>150</v>
      </c>
      <c r="M2" s="17">
        <v>160</v>
      </c>
      <c r="N2" s="13"/>
      <c r="O2" s="19">
        <v>7.0000000000000007E-2</v>
      </c>
    </row>
    <row r="3" spans="1:15" ht="24.6" customHeight="1" thickBot="1" x14ac:dyDescent="0.35">
      <c r="A3" s="13" t="s">
        <v>47</v>
      </c>
      <c r="B3" s="17">
        <v>50</v>
      </c>
      <c r="C3" s="17">
        <v>60</v>
      </c>
      <c r="D3" s="17">
        <v>70</v>
      </c>
      <c r="E3" s="17">
        <v>80</v>
      </c>
      <c r="F3" s="17">
        <v>90</v>
      </c>
      <c r="G3" s="17">
        <v>100</v>
      </c>
      <c r="H3" s="17">
        <v>110</v>
      </c>
      <c r="I3" s="17">
        <v>120</v>
      </c>
      <c r="J3" s="17">
        <v>130</v>
      </c>
      <c r="K3" s="17">
        <v>140</v>
      </c>
      <c r="L3" s="17">
        <v>150</v>
      </c>
      <c r="M3" s="17">
        <v>160</v>
      </c>
      <c r="N3" s="13"/>
      <c r="O3" s="19">
        <v>7.0000000000000007E-2</v>
      </c>
    </row>
    <row r="4" spans="1:15" ht="27.6" customHeight="1" thickBot="1" x14ac:dyDescent="0.35">
      <c r="A4" s="13" t="s">
        <v>48</v>
      </c>
      <c r="B4" s="17">
        <v>50</v>
      </c>
      <c r="C4" s="17">
        <v>60</v>
      </c>
      <c r="D4" s="17">
        <v>70</v>
      </c>
      <c r="E4" s="17">
        <v>80</v>
      </c>
      <c r="F4" s="17">
        <v>90</v>
      </c>
      <c r="G4" s="17">
        <v>100</v>
      </c>
      <c r="H4" s="17">
        <v>110</v>
      </c>
      <c r="I4" s="17">
        <v>120</v>
      </c>
      <c r="J4" s="17">
        <v>130</v>
      </c>
      <c r="K4" s="17">
        <v>140</v>
      </c>
      <c r="L4" s="17">
        <v>150</v>
      </c>
      <c r="M4" s="17">
        <v>160</v>
      </c>
      <c r="N4" s="13"/>
      <c r="O4" s="19">
        <v>0.1</v>
      </c>
    </row>
    <row r="5" spans="1:15" ht="24.6" customHeight="1" thickBot="1" x14ac:dyDescent="0.35">
      <c r="A5" s="13" t="s">
        <v>49</v>
      </c>
      <c r="B5" s="17">
        <v>50</v>
      </c>
      <c r="C5" s="17">
        <v>60</v>
      </c>
      <c r="D5" s="17">
        <v>70</v>
      </c>
      <c r="E5" s="17">
        <v>80</v>
      </c>
      <c r="F5" s="17">
        <v>90</v>
      </c>
      <c r="G5" s="17">
        <v>100</v>
      </c>
      <c r="H5" s="17">
        <v>110</v>
      </c>
      <c r="I5" s="17">
        <v>120</v>
      </c>
      <c r="J5" s="17">
        <v>130</v>
      </c>
      <c r="K5" s="17">
        <v>140</v>
      </c>
      <c r="L5" s="17">
        <v>150</v>
      </c>
      <c r="M5" s="17">
        <v>160</v>
      </c>
      <c r="N5" s="13"/>
      <c r="O5" s="19">
        <v>7.0000000000000007E-2</v>
      </c>
    </row>
    <row r="6" spans="1:15" ht="21.6" customHeight="1" thickBot="1" x14ac:dyDescent="0.35">
      <c r="A6" s="13" t="s">
        <v>50</v>
      </c>
      <c r="B6" s="17">
        <v>50</v>
      </c>
      <c r="C6" s="17">
        <v>60</v>
      </c>
      <c r="D6" s="17">
        <v>70</v>
      </c>
      <c r="E6" s="17">
        <v>80</v>
      </c>
      <c r="F6" s="17">
        <v>90</v>
      </c>
      <c r="G6" s="17">
        <v>100</v>
      </c>
      <c r="H6" s="17">
        <v>110</v>
      </c>
      <c r="I6" s="17">
        <v>120</v>
      </c>
      <c r="J6" s="17">
        <v>130</v>
      </c>
      <c r="K6" s="17">
        <v>140</v>
      </c>
      <c r="L6" s="17">
        <v>150</v>
      </c>
      <c r="M6" s="17">
        <v>160</v>
      </c>
      <c r="N6" s="13"/>
      <c r="O6" s="19">
        <v>7.0000000000000007E-2</v>
      </c>
    </row>
    <row r="7" spans="1:15" ht="30" customHeight="1" thickBot="1" x14ac:dyDescent="0.35">
      <c r="A7" s="13" t="s">
        <v>51</v>
      </c>
      <c r="B7" s="17">
        <v>50</v>
      </c>
      <c r="C7" s="17">
        <v>60</v>
      </c>
      <c r="D7" s="17">
        <v>70</v>
      </c>
      <c r="E7" s="17">
        <v>80</v>
      </c>
      <c r="F7" s="17">
        <v>90</v>
      </c>
      <c r="G7" s="17">
        <v>100</v>
      </c>
      <c r="H7" s="17">
        <v>110</v>
      </c>
      <c r="I7" s="17">
        <v>120</v>
      </c>
      <c r="J7" s="17">
        <v>130</v>
      </c>
      <c r="K7" s="17">
        <v>140</v>
      </c>
      <c r="L7" s="17">
        <v>150</v>
      </c>
      <c r="M7" s="17">
        <v>160</v>
      </c>
      <c r="N7" s="13"/>
      <c r="O7" s="19">
        <v>7.0000000000000007E-2</v>
      </c>
    </row>
    <row r="8" spans="1:15" ht="24.6" customHeight="1" thickBot="1" x14ac:dyDescent="0.35">
      <c r="A8" s="13" t="s">
        <v>52</v>
      </c>
      <c r="B8" s="17">
        <v>50</v>
      </c>
      <c r="C8" s="17">
        <v>60</v>
      </c>
      <c r="D8" s="17">
        <v>70</v>
      </c>
      <c r="E8" s="17">
        <v>80</v>
      </c>
      <c r="F8" s="17">
        <v>90</v>
      </c>
      <c r="G8" s="17">
        <v>100</v>
      </c>
      <c r="H8" s="17">
        <v>110</v>
      </c>
      <c r="I8" s="17">
        <v>120</v>
      </c>
      <c r="J8" s="17">
        <v>130</v>
      </c>
      <c r="K8" s="17">
        <v>140</v>
      </c>
      <c r="L8" s="17">
        <v>150</v>
      </c>
      <c r="M8" s="17">
        <v>160</v>
      </c>
      <c r="N8" s="13"/>
      <c r="O8" s="19">
        <v>7.0000000000000007E-2</v>
      </c>
    </row>
    <row r="9" spans="1:15" ht="42" customHeight="1" thickBot="1" x14ac:dyDescent="0.35">
      <c r="A9" s="15" t="s">
        <v>63</v>
      </c>
      <c r="B9" s="13"/>
      <c r="C9" s="13"/>
      <c r="D9" s="13"/>
      <c r="E9" s="13"/>
      <c r="F9" s="13"/>
      <c r="G9" s="13"/>
      <c r="H9" s="13"/>
      <c r="I9" s="13"/>
      <c r="J9" s="13"/>
      <c r="K9" s="13"/>
      <c r="L9" s="13"/>
      <c r="M9" s="13"/>
      <c r="N9" s="13"/>
      <c r="O9" s="23" t="s">
        <v>45</v>
      </c>
    </row>
    <row r="10" spans="1:15" ht="15" thickBot="1" x14ac:dyDescent="0.35">
      <c r="A10" s="14"/>
      <c r="B10" s="14"/>
      <c r="C10" s="14"/>
      <c r="D10" s="14"/>
      <c r="E10" s="14"/>
      <c r="F10" s="14"/>
      <c r="G10" s="14"/>
      <c r="H10" s="14"/>
      <c r="I10" s="14"/>
      <c r="J10" s="14"/>
      <c r="K10" s="14"/>
      <c r="L10" s="14"/>
      <c r="M10" s="14"/>
      <c r="N10" s="14"/>
      <c r="O10" s="14"/>
    </row>
    <row r="11" spans="1:15" ht="28.2" thickBot="1" x14ac:dyDescent="0.35">
      <c r="A11" s="13"/>
      <c r="B11" s="15" t="str">
        <f t="shared" ref="B11:M11" si="0">B1</f>
        <v>فروردین ۱۴۰۱</v>
      </c>
      <c r="C11" s="15" t="str">
        <f t="shared" si="0"/>
        <v>اردیبهشت ۱۴۰۱</v>
      </c>
      <c r="D11" s="15" t="str">
        <f t="shared" si="0"/>
        <v>خرداد ۱۴۰۱</v>
      </c>
      <c r="E11" s="15" t="str">
        <f t="shared" si="0"/>
        <v>تیر ۱۴۰۱</v>
      </c>
      <c r="F11" s="15" t="str">
        <f t="shared" si="0"/>
        <v>مرداد ۱۴۰۱</v>
      </c>
      <c r="G11" s="15" t="str">
        <f t="shared" si="0"/>
        <v>شهریور ۱۴۰۱</v>
      </c>
      <c r="H11" s="15" t="str">
        <f t="shared" si="0"/>
        <v>مهر ۱۴۰۱</v>
      </c>
      <c r="I11" s="15" t="str">
        <f t="shared" si="0"/>
        <v>آبان ۱۴۰۱</v>
      </c>
      <c r="J11" s="15" t="str">
        <f t="shared" si="0"/>
        <v>آذر ۱۴۰۱</v>
      </c>
      <c r="K11" s="15" t="str">
        <f t="shared" si="0"/>
        <v xml:space="preserve">دی ۱۴۰۱ </v>
      </c>
      <c r="L11" s="15" t="str">
        <f t="shared" si="0"/>
        <v>بهمن ۱۴۰۱</v>
      </c>
      <c r="M11" s="15" t="str">
        <f t="shared" si="0"/>
        <v>اسفند ۱۴۰۱</v>
      </c>
      <c r="N11" s="13"/>
      <c r="O11" s="15" t="s">
        <v>37</v>
      </c>
    </row>
    <row r="12" spans="1:15" ht="15" thickBot="1" x14ac:dyDescent="0.35">
      <c r="A12" s="13" t="s">
        <v>36</v>
      </c>
      <c r="B12" s="17">
        <f t="shared" ref="B12:K12" si="1">SUM(B2:B9)</f>
        <v>350</v>
      </c>
      <c r="C12" s="17">
        <f t="shared" si="1"/>
        <v>420</v>
      </c>
      <c r="D12" s="17">
        <f t="shared" si="1"/>
        <v>490</v>
      </c>
      <c r="E12" s="17">
        <f t="shared" si="1"/>
        <v>560</v>
      </c>
      <c r="F12" s="17">
        <f t="shared" si="1"/>
        <v>630</v>
      </c>
      <c r="G12" s="17">
        <f t="shared" si="1"/>
        <v>700</v>
      </c>
      <c r="H12" s="17">
        <f t="shared" si="1"/>
        <v>770</v>
      </c>
      <c r="I12" s="17">
        <f t="shared" si="1"/>
        <v>840</v>
      </c>
      <c r="J12" s="17">
        <f t="shared" si="1"/>
        <v>910</v>
      </c>
      <c r="K12" s="17">
        <f t="shared" si="1"/>
        <v>980</v>
      </c>
      <c r="L12" s="17">
        <v>1050</v>
      </c>
      <c r="M12" s="17">
        <v>1120</v>
      </c>
      <c r="N12" s="13"/>
      <c r="O12" s="19">
        <f>(M12-L12)/L12</f>
        <v>6.6666666666666666E-2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E9D42-3829-4F5F-B358-3B6E0BA2EF1C}">
  <dimension ref="A1:O13"/>
  <sheetViews>
    <sheetView rightToLeft="1" zoomScale="107" zoomScaleNormal="107" workbookViewId="0">
      <selection activeCell="C29" sqref="C29"/>
    </sheetView>
  </sheetViews>
  <sheetFormatPr defaultRowHeight="14.4" x14ac:dyDescent="0.3"/>
  <cols>
    <col min="1" max="1" width="18.109375" customWidth="1"/>
    <col min="3" max="3" width="11.33203125" customWidth="1"/>
    <col min="5" max="5" width="7.109375" customWidth="1"/>
    <col min="10" max="10" width="7.5546875" customWidth="1"/>
    <col min="15" max="15" width="22.109375" customWidth="1"/>
  </cols>
  <sheetData>
    <row r="1" spans="1:15" ht="28.2" thickBot="1" x14ac:dyDescent="0.35">
      <c r="A1" s="13"/>
      <c r="B1" s="15" t="s">
        <v>24</v>
      </c>
      <c r="C1" s="15" t="s">
        <v>25</v>
      </c>
      <c r="D1" s="15" t="s">
        <v>26</v>
      </c>
      <c r="E1" s="15" t="s">
        <v>27</v>
      </c>
      <c r="F1" s="15" t="s">
        <v>28</v>
      </c>
      <c r="G1" s="15" t="s">
        <v>29</v>
      </c>
      <c r="H1" s="15" t="s">
        <v>30</v>
      </c>
      <c r="I1" s="15" t="s">
        <v>31</v>
      </c>
      <c r="J1" s="15" t="s">
        <v>32</v>
      </c>
      <c r="K1" s="15" t="s">
        <v>33</v>
      </c>
      <c r="L1" s="15" t="s">
        <v>34</v>
      </c>
      <c r="M1" s="15" t="s">
        <v>35</v>
      </c>
      <c r="N1" s="13"/>
      <c r="O1" s="13" t="s">
        <v>37</v>
      </c>
    </row>
    <row r="2" spans="1:15" ht="15" thickBot="1" x14ac:dyDescent="0.35">
      <c r="A2" s="13" t="s">
        <v>46</v>
      </c>
      <c r="B2" s="17">
        <v>10</v>
      </c>
      <c r="C2" s="17">
        <v>15</v>
      </c>
      <c r="D2" s="17">
        <v>20</v>
      </c>
      <c r="E2" s="17">
        <v>25</v>
      </c>
      <c r="F2" s="17">
        <v>30</v>
      </c>
      <c r="G2" s="17">
        <v>35</v>
      </c>
      <c r="H2" s="17">
        <v>40</v>
      </c>
      <c r="I2" s="17">
        <v>45</v>
      </c>
      <c r="J2" s="17">
        <v>50</v>
      </c>
      <c r="K2" s="17">
        <v>55</v>
      </c>
      <c r="L2" s="17">
        <v>60</v>
      </c>
      <c r="M2" s="17">
        <v>65</v>
      </c>
      <c r="N2" s="13"/>
      <c r="O2" s="19">
        <f t="shared" ref="O2:O8" si="0">(M2-L2)/L2</f>
        <v>8.3333333333333329E-2</v>
      </c>
    </row>
    <row r="3" spans="1:15" ht="15" thickBot="1" x14ac:dyDescent="0.35">
      <c r="A3" s="13" t="s">
        <v>47</v>
      </c>
      <c r="B3" s="17">
        <v>10</v>
      </c>
      <c r="C3" s="17">
        <v>15</v>
      </c>
      <c r="D3" s="17">
        <v>20</v>
      </c>
      <c r="E3" s="17">
        <v>25</v>
      </c>
      <c r="F3" s="17">
        <v>30</v>
      </c>
      <c r="G3" s="17">
        <v>35</v>
      </c>
      <c r="H3" s="17">
        <v>40</v>
      </c>
      <c r="I3" s="17">
        <v>45</v>
      </c>
      <c r="J3" s="17">
        <v>50</v>
      </c>
      <c r="K3" s="17">
        <v>55</v>
      </c>
      <c r="L3" s="17">
        <v>60</v>
      </c>
      <c r="M3" s="17">
        <v>65</v>
      </c>
      <c r="N3" s="13"/>
      <c r="O3" s="19">
        <f t="shared" si="0"/>
        <v>8.3333333333333329E-2</v>
      </c>
    </row>
    <row r="4" spans="1:15" ht="37.200000000000003" customHeight="1" thickBot="1" x14ac:dyDescent="0.35">
      <c r="A4" s="13" t="s">
        <v>48</v>
      </c>
      <c r="B4" s="17">
        <v>10</v>
      </c>
      <c r="C4" s="17">
        <v>15</v>
      </c>
      <c r="D4" s="17">
        <v>20</v>
      </c>
      <c r="E4" s="17">
        <v>25</v>
      </c>
      <c r="F4" s="17">
        <v>30</v>
      </c>
      <c r="G4" s="17">
        <v>35</v>
      </c>
      <c r="H4" s="17">
        <v>40</v>
      </c>
      <c r="I4" s="17">
        <v>50</v>
      </c>
      <c r="J4" s="17">
        <v>60</v>
      </c>
      <c r="K4" s="17">
        <v>70</v>
      </c>
      <c r="L4" s="17">
        <v>80</v>
      </c>
      <c r="M4" s="17">
        <v>90</v>
      </c>
      <c r="N4" s="13"/>
      <c r="O4" s="19">
        <f t="shared" si="0"/>
        <v>0.125</v>
      </c>
    </row>
    <row r="5" spans="1:15" ht="36.6" customHeight="1" thickBot="1" x14ac:dyDescent="0.35">
      <c r="A5" s="13" t="s">
        <v>49</v>
      </c>
      <c r="B5" s="17">
        <v>10</v>
      </c>
      <c r="C5" s="17">
        <v>15</v>
      </c>
      <c r="D5" s="17">
        <v>20</v>
      </c>
      <c r="E5" s="17">
        <v>25</v>
      </c>
      <c r="F5" s="17">
        <v>30</v>
      </c>
      <c r="G5" s="17">
        <v>35</v>
      </c>
      <c r="H5" s="17">
        <v>40</v>
      </c>
      <c r="I5" s="17">
        <v>45</v>
      </c>
      <c r="J5" s="17">
        <v>50</v>
      </c>
      <c r="K5" s="17">
        <v>55</v>
      </c>
      <c r="L5" s="17">
        <v>60</v>
      </c>
      <c r="M5" s="17">
        <v>65</v>
      </c>
      <c r="N5" s="13"/>
      <c r="O5" s="19">
        <f t="shared" si="0"/>
        <v>8.3333333333333329E-2</v>
      </c>
    </row>
    <row r="6" spans="1:15" ht="25.2" customHeight="1" thickBot="1" x14ac:dyDescent="0.35">
      <c r="A6" s="13" t="s">
        <v>50</v>
      </c>
      <c r="B6" s="17">
        <v>10</v>
      </c>
      <c r="C6" s="17">
        <v>15</v>
      </c>
      <c r="D6" s="17">
        <v>20</v>
      </c>
      <c r="E6" s="17">
        <v>25</v>
      </c>
      <c r="F6" s="17">
        <v>30</v>
      </c>
      <c r="G6" s="17">
        <v>35</v>
      </c>
      <c r="H6" s="17">
        <v>40</v>
      </c>
      <c r="I6" s="17">
        <v>45</v>
      </c>
      <c r="J6" s="17">
        <v>50</v>
      </c>
      <c r="K6" s="17">
        <v>55</v>
      </c>
      <c r="L6" s="17">
        <v>60</v>
      </c>
      <c r="M6" s="17">
        <v>65</v>
      </c>
      <c r="N6" s="13"/>
      <c r="O6" s="19">
        <f t="shared" si="0"/>
        <v>8.3333333333333329E-2</v>
      </c>
    </row>
    <row r="7" spans="1:15" ht="34.799999999999997" customHeight="1" thickBot="1" x14ac:dyDescent="0.35">
      <c r="A7" s="13" t="s">
        <v>51</v>
      </c>
      <c r="B7" s="17">
        <v>10</v>
      </c>
      <c r="C7" s="17">
        <v>15</v>
      </c>
      <c r="D7" s="17">
        <v>20</v>
      </c>
      <c r="E7" s="17">
        <v>25</v>
      </c>
      <c r="F7" s="17">
        <v>30</v>
      </c>
      <c r="G7" s="17">
        <v>35</v>
      </c>
      <c r="H7" s="17">
        <v>40</v>
      </c>
      <c r="I7" s="17">
        <v>45</v>
      </c>
      <c r="J7" s="17">
        <v>50</v>
      </c>
      <c r="K7" s="17">
        <v>55</v>
      </c>
      <c r="L7" s="17">
        <v>60</v>
      </c>
      <c r="M7" s="17">
        <v>65</v>
      </c>
      <c r="N7" s="13"/>
      <c r="O7" s="19">
        <f t="shared" si="0"/>
        <v>8.3333333333333329E-2</v>
      </c>
    </row>
    <row r="8" spans="1:15" ht="15" thickBot="1" x14ac:dyDescent="0.35">
      <c r="A8" s="13" t="s">
        <v>52</v>
      </c>
      <c r="B8" s="17">
        <v>10</v>
      </c>
      <c r="C8" s="17">
        <v>15</v>
      </c>
      <c r="D8" s="17">
        <v>20</v>
      </c>
      <c r="E8" s="17">
        <v>25</v>
      </c>
      <c r="F8" s="17">
        <v>30</v>
      </c>
      <c r="G8" s="17">
        <v>35</v>
      </c>
      <c r="H8" s="17">
        <v>40</v>
      </c>
      <c r="I8" s="17">
        <v>45</v>
      </c>
      <c r="J8" s="17">
        <v>50</v>
      </c>
      <c r="K8" s="17">
        <v>55</v>
      </c>
      <c r="L8" s="17">
        <v>60</v>
      </c>
      <c r="M8" s="17">
        <v>65</v>
      </c>
      <c r="N8" s="13"/>
      <c r="O8" s="19">
        <f t="shared" si="0"/>
        <v>8.3333333333333329E-2</v>
      </c>
    </row>
    <row r="9" spans="1:15" ht="27" customHeight="1" thickBot="1" x14ac:dyDescent="0.35">
      <c r="A9" s="22" t="s">
        <v>53</v>
      </c>
      <c r="B9" s="17">
        <v>10</v>
      </c>
      <c r="C9" s="17">
        <v>15</v>
      </c>
      <c r="D9" s="17">
        <v>20</v>
      </c>
      <c r="E9" s="17">
        <v>25</v>
      </c>
      <c r="F9" s="17">
        <v>30</v>
      </c>
      <c r="G9" s="17">
        <v>35</v>
      </c>
      <c r="H9" s="17">
        <v>40</v>
      </c>
      <c r="I9" s="17">
        <v>45</v>
      </c>
      <c r="J9" s="17">
        <v>50</v>
      </c>
      <c r="K9" s="17">
        <v>55</v>
      </c>
      <c r="L9" s="17">
        <v>60</v>
      </c>
      <c r="M9" s="17">
        <v>65</v>
      </c>
      <c r="N9" s="13"/>
      <c r="O9" s="23" t="s">
        <v>45</v>
      </c>
    </row>
    <row r="10" spans="1:15" ht="15" thickBot="1" x14ac:dyDescent="0.35">
      <c r="A10" s="14"/>
      <c r="B10" s="14"/>
      <c r="C10" s="14"/>
      <c r="D10" s="14"/>
      <c r="E10" s="14"/>
      <c r="F10" s="14"/>
      <c r="G10" s="14"/>
      <c r="H10" s="14"/>
      <c r="I10" s="14"/>
      <c r="J10" s="14"/>
      <c r="K10" s="14"/>
      <c r="L10" s="14"/>
      <c r="M10" s="14"/>
      <c r="N10" s="14"/>
      <c r="O10" s="14"/>
    </row>
    <row r="11" spans="1:15" ht="28.2" thickBot="1" x14ac:dyDescent="0.35">
      <c r="A11" s="13"/>
      <c r="B11" s="15" t="s">
        <v>24</v>
      </c>
      <c r="C11" s="15" t="s">
        <v>25</v>
      </c>
      <c r="D11" s="15" t="s">
        <v>26</v>
      </c>
      <c r="E11" s="15" t="s">
        <v>27</v>
      </c>
      <c r="F11" s="15" t="s">
        <v>28</v>
      </c>
      <c r="G11" s="15" t="s">
        <v>29</v>
      </c>
      <c r="H11" s="15" t="s">
        <v>30</v>
      </c>
      <c r="I11" s="15" t="s">
        <v>31</v>
      </c>
      <c r="J11" s="15" t="s">
        <v>32</v>
      </c>
      <c r="K11" s="15" t="s">
        <v>33</v>
      </c>
      <c r="L11" s="15" t="s">
        <v>34</v>
      </c>
      <c r="M11" s="15" t="s">
        <v>35</v>
      </c>
      <c r="N11" s="13"/>
      <c r="O11" s="15" t="str">
        <f>O1</f>
        <v>رشد ماه به ماه</v>
      </c>
    </row>
    <row r="12" spans="1:15" ht="15" thickBot="1" x14ac:dyDescent="0.35">
      <c r="A12" s="13" t="s">
        <v>36</v>
      </c>
      <c r="B12" s="17">
        <v>80</v>
      </c>
      <c r="C12" s="17">
        <v>120</v>
      </c>
      <c r="D12" s="17">
        <v>160</v>
      </c>
      <c r="E12" s="17">
        <v>200</v>
      </c>
      <c r="F12" s="17">
        <v>240</v>
      </c>
      <c r="G12" s="17">
        <v>280</v>
      </c>
      <c r="H12" s="17">
        <v>320</v>
      </c>
      <c r="I12" s="17">
        <v>365</v>
      </c>
      <c r="J12" s="17">
        <v>410</v>
      </c>
      <c r="K12" s="17">
        <v>455</v>
      </c>
      <c r="L12" s="17">
        <v>500</v>
      </c>
      <c r="M12" s="17">
        <v>545</v>
      </c>
      <c r="N12" s="13"/>
      <c r="O12" s="19">
        <f>(M12-L12)/L12</f>
        <v>0.09</v>
      </c>
    </row>
    <row r="13" spans="1:15" ht="15" thickBot="1" x14ac:dyDescent="0.35">
      <c r="A13" s="13" t="s">
        <v>54</v>
      </c>
      <c r="B13" s="17">
        <v>70</v>
      </c>
      <c r="C13" s="17">
        <v>105</v>
      </c>
      <c r="D13" s="17">
        <v>140</v>
      </c>
      <c r="E13" s="17">
        <v>175</v>
      </c>
      <c r="F13" s="17">
        <v>210</v>
      </c>
      <c r="G13" s="17">
        <v>245</v>
      </c>
      <c r="H13" s="17">
        <v>280</v>
      </c>
      <c r="I13" s="17">
        <v>320</v>
      </c>
      <c r="J13" s="17">
        <v>360</v>
      </c>
      <c r="K13" s="17">
        <v>400</v>
      </c>
      <c r="L13" s="17">
        <v>440</v>
      </c>
      <c r="M13" s="17">
        <v>480</v>
      </c>
      <c r="N13" s="13"/>
      <c r="O13" s="19">
        <f>(M13-L13)/L13</f>
        <v>9.0909090909090912E-2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FE66D-D0A3-46C1-AA61-B83E0FE81F68}">
  <dimension ref="A1:O17"/>
  <sheetViews>
    <sheetView rightToLeft="1" topLeftCell="A58" workbookViewId="0">
      <selection activeCell="C79" sqref="C79"/>
    </sheetView>
  </sheetViews>
  <sheetFormatPr defaultRowHeight="14.4" x14ac:dyDescent="0.3"/>
  <cols>
    <col min="1" max="1" width="18.5546875" customWidth="1"/>
    <col min="3" max="3" width="11.109375" customWidth="1"/>
    <col min="5" max="5" width="8.21875" customWidth="1"/>
    <col min="10" max="10" width="6.109375" customWidth="1"/>
    <col min="15" max="15" width="17.21875" customWidth="1"/>
  </cols>
  <sheetData>
    <row r="1" spans="1:15" ht="28.2" thickBot="1" x14ac:dyDescent="0.35">
      <c r="A1" s="13"/>
      <c r="B1" s="15" t="s">
        <v>24</v>
      </c>
      <c r="C1" s="15" t="s">
        <v>25</v>
      </c>
      <c r="D1" s="15" t="s">
        <v>26</v>
      </c>
      <c r="E1" s="15" t="s">
        <v>27</v>
      </c>
      <c r="F1" s="15" t="s">
        <v>28</v>
      </c>
      <c r="G1" s="15" t="s">
        <v>29</v>
      </c>
      <c r="H1" s="15" t="s">
        <v>30</v>
      </c>
      <c r="I1" s="15" t="s">
        <v>31</v>
      </c>
      <c r="J1" s="15" t="s">
        <v>32</v>
      </c>
      <c r="K1" s="15" t="s">
        <v>33</v>
      </c>
      <c r="L1" s="15" t="s">
        <v>34</v>
      </c>
      <c r="M1" s="15" t="s">
        <v>35</v>
      </c>
      <c r="N1" s="13"/>
      <c r="O1" s="13" t="s">
        <v>37</v>
      </c>
    </row>
    <row r="2" spans="1:15" ht="26.4" customHeight="1" thickBot="1" x14ac:dyDescent="0.35">
      <c r="A2" s="13" t="s">
        <v>46</v>
      </c>
      <c r="B2" s="17">
        <v>1</v>
      </c>
      <c r="C2" s="17">
        <v>2</v>
      </c>
      <c r="D2" s="17">
        <v>2</v>
      </c>
      <c r="E2" s="17">
        <v>2</v>
      </c>
      <c r="F2" s="17">
        <v>2</v>
      </c>
      <c r="G2" s="17">
        <v>3</v>
      </c>
      <c r="H2" s="17">
        <v>3</v>
      </c>
      <c r="I2" s="17">
        <v>3</v>
      </c>
      <c r="J2" s="17">
        <v>4</v>
      </c>
      <c r="K2" s="17">
        <v>4</v>
      </c>
      <c r="L2" s="17">
        <v>4</v>
      </c>
      <c r="M2" s="17">
        <v>6</v>
      </c>
      <c r="N2" s="13"/>
      <c r="O2" s="19">
        <v>0.5</v>
      </c>
    </row>
    <row r="3" spans="1:15" ht="22.8" customHeight="1" thickBot="1" x14ac:dyDescent="0.35">
      <c r="A3" s="13" t="s">
        <v>47</v>
      </c>
      <c r="B3" s="17">
        <v>1</v>
      </c>
      <c r="C3" s="17">
        <v>2</v>
      </c>
      <c r="D3" s="17">
        <v>2</v>
      </c>
      <c r="E3" s="17">
        <v>2</v>
      </c>
      <c r="F3" s="17">
        <v>2</v>
      </c>
      <c r="G3" s="17">
        <v>3</v>
      </c>
      <c r="H3" s="17">
        <v>3</v>
      </c>
      <c r="I3" s="17">
        <v>3</v>
      </c>
      <c r="J3" s="17">
        <v>4</v>
      </c>
      <c r="K3" s="17">
        <v>4</v>
      </c>
      <c r="L3" s="17">
        <v>4</v>
      </c>
      <c r="M3" s="17">
        <v>6</v>
      </c>
      <c r="N3" s="13"/>
      <c r="O3" s="19">
        <v>0.5</v>
      </c>
    </row>
    <row r="4" spans="1:15" ht="25.2" customHeight="1" thickBot="1" x14ac:dyDescent="0.35">
      <c r="A4" s="13" t="s">
        <v>48</v>
      </c>
      <c r="B4" s="17">
        <v>1</v>
      </c>
      <c r="C4" s="17">
        <v>2</v>
      </c>
      <c r="D4" s="17">
        <v>2</v>
      </c>
      <c r="E4" s="17">
        <v>2</v>
      </c>
      <c r="F4" s="17">
        <v>2</v>
      </c>
      <c r="G4" s="17">
        <v>3</v>
      </c>
      <c r="H4" s="17">
        <v>3</v>
      </c>
      <c r="I4" s="17">
        <v>3</v>
      </c>
      <c r="J4" s="17">
        <v>4</v>
      </c>
      <c r="K4" s="17">
        <v>4</v>
      </c>
      <c r="L4" s="17">
        <v>4</v>
      </c>
      <c r="M4" s="17">
        <v>6</v>
      </c>
      <c r="N4" s="13"/>
      <c r="O4" s="19">
        <v>0.5</v>
      </c>
    </row>
    <row r="5" spans="1:15" ht="23.4" customHeight="1" thickBot="1" x14ac:dyDescent="0.35">
      <c r="A5" s="13" t="s">
        <v>49</v>
      </c>
      <c r="B5" s="17">
        <v>1</v>
      </c>
      <c r="C5" s="17">
        <v>2</v>
      </c>
      <c r="D5" s="17">
        <v>2</v>
      </c>
      <c r="E5" s="17">
        <v>2</v>
      </c>
      <c r="F5" s="17">
        <v>2</v>
      </c>
      <c r="G5" s="17">
        <v>3</v>
      </c>
      <c r="H5" s="17">
        <v>3</v>
      </c>
      <c r="I5" s="17">
        <v>3</v>
      </c>
      <c r="J5" s="17">
        <v>4</v>
      </c>
      <c r="K5" s="17">
        <v>4</v>
      </c>
      <c r="L5" s="17">
        <v>4</v>
      </c>
      <c r="M5" s="17">
        <v>6</v>
      </c>
      <c r="N5" s="13"/>
      <c r="O5" s="19">
        <v>0.5</v>
      </c>
    </row>
    <row r="6" spans="1:15" ht="23.4" customHeight="1" thickBot="1" x14ac:dyDescent="0.35">
      <c r="A6" s="13" t="s">
        <v>50</v>
      </c>
      <c r="B6" s="17">
        <v>1</v>
      </c>
      <c r="C6" s="17">
        <v>2</v>
      </c>
      <c r="D6" s="17">
        <v>2</v>
      </c>
      <c r="E6" s="17">
        <v>2</v>
      </c>
      <c r="F6" s="17">
        <v>2</v>
      </c>
      <c r="G6" s="17">
        <v>3</v>
      </c>
      <c r="H6" s="17">
        <v>3</v>
      </c>
      <c r="I6" s="17">
        <v>3</v>
      </c>
      <c r="J6" s="17">
        <v>4</v>
      </c>
      <c r="K6" s="17">
        <v>4</v>
      </c>
      <c r="L6" s="17">
        <v>4</v>
      </c>
      <c r="M6" s="17">
        <v>6</v>
      </c>
      <c r="N6" s="13"/>
      <c r="O6" s="19">
        <v>0.5</v>
      </c>
    </row>
    <row r="7" spans="1:15" ht="22.2" customHeight="1" thickBot="1" x14ac:dyDescent="0.35">
      <c r="A7" s="13" t="s">
        <v>51</v>
      </c>
      <c r="B7" s="17">
        <v>1</v>
      </c>
      <c r="C7" s="17">
        <v>2</v>
      </c>
      <c r="D7" s="17">
        <v>2</v>
      </c>
      <c r="E7" s="17">
        <v>2</v>
      </c>
      <c r="F7" s="17">
        <v>2</v>
      </c>
      <c r="G7" s="17">
        <v>3</v>
      </c>
      <c r="H7" s="17">
        <v>3</v>
      </c>
      <c r="I7" s="17">
        <v>3</v>
      </c>
      <c r="J7" s="17">
        <v>4</v>
      </c>
      <c r="K7" s="17">
        <v>4</v>
      </c>
      <c r="L7" s="17">
        <v>4</v>
      </c>
      <c r="M7" s="17">
        <v>6</v>
      </c>
      <c r="N7" s="13"/>
      <c r="O7" s="19">
        <v>0.5</v>
      </c>
    </row>
    <row r="8" spans="1:15" ht="24" customHeight="1" thickBot="1" x14ac:dyDescent="0.35">
      <c r="A8" s="13" t="s">
        <v>52</v>
      </c>
      <c r="B8" s="17">
        <v>1</v>
      </c>
      <c r="C8" s="17">
        <v>2</v>
      </c>
      <c r="D8" s="17">
        <v>2</v>
      </c>
      <c r="E8" s="17">
        <v>2</v>
      </c>
      <c r="F8" s="17">
        <v>2</v>
      </c>
      <c r="G8" s="17">
        <v>3</v>
      </c>
      <c r="H8" s="17">
        <v>3</v>
      </c>
      <c r="I8" s="17">
        <v>3</v>
      </c>
      <c r="J8" s="17">
        <v>4</v>
      </c>
      <c r="K8" s="17">
        <v>4</v>
      </c>
      <c r="L8" s="17">
        <v>4</v>
      </c>
      <c r="M8" s="17">
        <v>6</v>
      </c>
      <c r="N8" s="13"/>
      <c r="O8" s="19">
        <v>0.5</v>
      </c>
    </row>
    <row r="9" spans="1:15" ht="28.8" customHeight="1" thickBot="1" x14ac:dyDescent="0.35">
      <c r="A9" s="22" t="s">
        <v>53</v>
      </c>
      <c r="B9" s="17">
        <v>1</v>
      </c>
      <c r="C9" s="17">
        <v>2</v>
      </c>
      <c r="D9" s="17">
        <v>2</v>
      </c>
      <c r="E9" s="17">
        <v>2</v>
      </c>
      <c r="F9" s="17">
        <v>2</v>
      </c>
      <c r="G9" s="17">
        <v>3</v>
      </c>
      <c r="H9" s="17">
        <v>3</v>
      </c>
      <c r="I9" s="17">
        <v>3</v>
      </c>
      <c r="J9" s="17">
        <v>4</v>
      </c>
      <c r="K9" s="17">
        <v>4</v>
      </c>
      <c r="L9" s="17">
        <v>4</v>
      </c>
      <c r="M9" s="17">
        <v>6</v>
      </c>
      <c r="N9" s="13"/>
      <c r="O9" s="23" t="s">
        <v>45</v>
      </c>
    </row>
    <row r="10" spans="1:15" ht="15" thickBot="1" x14ac:dyDescent="0.35">
      <c r="A10" s="14"/>
      <c r="B10" s="14"/>
      <c r="C10" s="14"/>
      <c r="D10" s="14"/>
      <c r="E10" s="14"/>
      <c r="F10" s="14"/>
      <c r="G10" s="14"/>
      <c r="H10" s="14"/>
      <c r="I10" s="14"/>
      <c r="J10" s="14"/>
      <c r="K10" s="14"/>
      <c r="L10" s="14"/>
      <c r="M10" s="14"/>
      <c r="N10" s="14"/>
      <c r="O10" s="14"/>
    </row>
    <row r="11" spans="1:15" ht="28.2" thickBot="1" x14ac:dyDescent="0.35">
      <c r="A11" s="13"/>
      <c r="B11" s="15" t="str">
        <f t="shared" ref="B11:M11" si="0">B1</f>
        <v>فروردین ۱۴۰۱</v>
      </c>
      <c r="C11" s="15" t="str">
        <f t="shared" si="0"/>
        <v>اردیبهشت ۱۴۰۱</v>
      </c>
      <c r="D11" s="15" t="str">
        <f t="shared" si="0"/>
        <v>خرداد ۱۴۰۱</v>
      </c>
      <c r="E11" s="15" t="str">
        <f t="shared" si="0"/>
        <v>تیر ۱۴۰۱</v>
      </c>
      <c r="F11" s="15" t="str">
        <f t="shared" si="0"/>
        <v>مرداد ۱۴۰۱</v>
      </c>
      <c r="G11" s="15" t="str">
        <f t="shared" si="0"/>
        <v>شهریور ۱۴۰۱</v>
      </c>
      <c r="H11" s="15" t="str">
        <f t="shared" si="0"/>
        <v>مهر ۱۴۰۱</v>
      </c>
      <c r="I11" s="15" t="str">
        <f t="shared" si="0"/>
        <v>آبان ۱۴۰۱</v>
      </c>
      <c r="J11" s="15" t="str">
        <f t="shared" si="0"/>
        <v>آذر ۱۴۰۱</v>
      </c>
      <c r="K11" s="15" t="str">
        <f t="shared" si="0"/>
        <v xml:space="preserve">دی ۱۴۰۱ </v>
      </c>
      <c r="L11" s="15" t="str">
        <f t="shared" si="0"/>
        <v>بهمن ۱۴۰۱</v>
      </c>
      <c r="M11" s="15" t="str">
        <f t="shared" si="0"/>
        <v>اسفند ۱۴۰۱</v>
      </c>
      <c r="N11" s="13"/>
      <c r="O11" s="15" t="str">
        <f>O1</f>
        <v>رشد ماه به ماه</v>
      </c>
    </row>
    <row r="12" spans="1:15" ht="15" thickBot="1" x14ac:dyDescent="0.35">
      <c r="A12" s="13" t="s">
        <v>36</v>
      </c>
      <c r="B12" s="17">
        <v>8</v>
      </c>
      <c r="C12" s="17">
        <v>16</v>
      </c>
      <c r="D12" s="17">
        <v>16</v>
      </c>
      <c r="E12" s="17">
        <v>16</v>
      </c>
      <c r="F12" s="17">
        <v>16</v>
      </c>
      <c r="G12" s="17">
        <v>24</v>
      </c>
      <c r="H12" s="17">
        <v>24</v>
      </c>
      <c r="I12" s="17">
        <v>24</v>
      </c>
      <c r="J12" s="17">
        <v>32</v>
      </c>
      <c r="K12" s="17">
        <v>32</v>
      </c>
      <c r="L12" s="17">
        <v>32</v>
      </c>
      <c r="M12" s="17">
        <v>48</v>
      </c>
      <c r="N12" s="13"/>
      <c r="O12" s="19">
        <f>(M12-L12)/L12</f>
        <v>0.5</v>
      </c>
    </row>
    <row r="13" spans="1:15" ht="15" thickBot="1" x14ac:dyDescent="0.35">
      <c r="A13" s="13" t="s">
        <v>54</v>
      </c>
      <c r="B13" s="17">
        <v>7</v>
      </c>
      <c r="C13" s="17">
        <v>14</v>
      </c>
      <c r="D13" s="17">
        <v>14</v>
      </c>
      <c r="E13" s="17">
        <v>14</v>
      </c>
      <c r="F13" s="17">
        <v>14</v>
      </c>
      <c r="G13" s="17">
        <v>21</v>
      </c>
      <c r="H13" s="17">
        <v>21</v>
      </c>
      <c r="I13" s="17">
        <v>21</v>
      </c>
      <c r="J13" s="17">
        <v>28</v>
      </c>
      <c r="K13" s="17">
        <v>28</v>
      </c>
      <c r="L13" s="17">
        <v>28</v>
      </c>
      <c r="M13" s="17">
        <v>42</v>
      </c>
      <c r="N13" s="13"/>
      <c r="O13" s="19">
        <f>(M13-L13)/L13</f>
        <v>0.5</v>
      </c>
    </row>
    <row r="14" spans="1:15" ht="15" thickBot="1" x14ac:dyDescent="0.35">
      <c r="A14" s="14"/>
      <c r="B14" s="14"/>
      <c r="C14" s="14"/>
      <c r="D14" s="14"/>
      <c r="E14" s="14"/>
      <c r="F14" s="14"/>
      <c r="G14" s="14"/>
      <c r="H14" s="14"/>
      <c r="I14" s="14"/>
      <c r="J14" s="14"/>
      <c r="K14" s="14"/>
      <c r="L14" s="14"/>
      <c r="M14" s="14"/>
      <c r="N14" s="14"/>
      <c r="O14" s="14"/>
    </row>
    <row r="15" spans="1:15" ht="28.2" thickBot="1" x14ac:dyDescent="0.35">
      <c r="A15" s="13"/>
      <c r="B15" s="15" t="str">
        <f t="shared" ref="B15:M15" si="1">B11</f>
        <v>فروردین ۱۴۰۱</v>
      </c>
      <c r="C15" s="15" t="str">
        <f t="shared" si="1"/>
        <v>اردیبهشت ۱۴۰۱</v>
      </c>
      <c r="D15" s="15" t="str">
        <f t="shared" si="1"/>
        <v>خرداد ۱۴۰۱</v>
      </c>
      <c r="E15" s="15" t="str">
        <f t="shared" si="1"/>
        <v>تیر ۱۴۰۱</v>
      </c>
      <c r="F15" s="15" t="str">
        <f t="shared" si="1"/>
        <v>مرداد ۱۴۰۱</v>
      </c>
      <c r="G15" s="15" t="str">
        <f t="shared" si="1"/>
        <v>شهریور ۱۴۰۱</v>
      </c>
      <c r="H15" s="15" t="str">
        <f t="shared" si="1"/>
        <v>مهر ۱۴۰۱</v>
      </c>
      <c r="I15" s="15" t="str">
        <f t="shared" si="1"/>
        <v>آبان ۱۴۰۱</v>
      </c>
      <c r="J15" s="15" t="str">
        <f t="shared" si="1"/>
        <v>آذر ۱۴۰۱</v>
      </c>
      <c r="K15" s="15" t="str">
        <f t="shared" si="1"/>
        <v xml:space="preserve">دی ۱۴۰۱ </v>
      </c>
      <c r="L15" s="15" t="str">
        <f t="shared" si="1"/>
        <v>بهمن ۱۴۰۱</v>
      </c>
      <c r="M15" s="15" t="str">
        <f t="shared" si="1"/>
        <v>اسفند ۱۴۰۱</v>
      </c>
      <c r="N15" s="13"/>
      <c r="O15" s="13"/>
    </row>
    <row r="16" spans="1:15" ht="15" thickBot="1" x14ac:dyDescent="0.35">
      <c r="A16" s="13" t="s">
        <v>56</v>
      </c>
      <c r="B16" s="17">
        <v>20</v>
      </c>
      <c r="C16" s="17">
        <v>20</v>
      </c>
      <c r="D16" s="17">
        <v>30</v>
      </c>
      <c r="E16" s="17">
        <v>30</v>
      </c>
      <c r="F16" s="17">
        <v>30</v>
      </c>
      <c r="G16" s="17">
        <v>35</v>
      </c>
      <c r="H16" s="17">
        <v>35</v>
      </c>
      <c r="I16" s="17">
        <v>40</v>
      </c>
      <c r="J16" s="17">
        <v>40</v>
      </c>
      <c r="K16" s="17">
        <v>40</v>
      </c>
      <c r="L16" s="17">
        <v>45</v>
      </c>
      <c r="M16" s="17">
        <v>50</v>
      </c>
      <c r="N16" s="13"/>
      <c r="O16" s="19">
        <f>(M16-L16)/L16</f>
        <v>0.1111111111111111</v>
      </c>
    </row>
    <row r="17" spans="1:15" ht="28.2" thickBot="1" x14ac:dyDescent="0.35">
      <c r="A17" s="13" t="s">
        <v>55</v>
      </c>
      <c r="B17" s="19">
        <v>0.4</v>
      </c>
      <c r="C17" s="19">
        <f t="shared" ref="C17:M17" si="2">C12/C16</f>
        <v>0.8</v>
      </c>
      <c r="D17" s="19">
        <f t="shared" si="2"/>
        <v>0.53333333333333333</v>
      </c>
      <c r="E17" s="19">
        <f t="shared" si="2"/>
        <v>0.53333333333333333</v>
      </c>
      <c r="F17" s="19">
        <f t="shared" si="2"/>
        <v>0.53333333333333333</v>
      </c>
      <c r="G17" s="19">
        <f t="shared" si="2"/>
        <v>0.68571428571428572</v>
      </c>
      <c r="H17" s="19">
        <f t="shared" si="2"/>
        <v>0.68571428571428572</v>
      </c>
      <c r="I17" s="19">
        <f t="shared" si="2"/>
        <v>0.6</v>
      </c>
      <c r="J17" s="19">
        <f t="shared" si="2"/>
        <v>0.8</v>
      </c>
      <c r="K17" s="19">
        <f t="shared" si="2"/>
        <v>0.8</v>
      </c>
      <c r="L17" s="19">
        <f t="shared" si="2"/>
        <v>0.71111111111111114</v>
      </c>
      <c r="M17" s="19">
        <f t="shared" si="2"/>
        <v>0.96</v>
      </c>
      <c r="N17" s="13"/>
      <c r="O17" s="19">
        <f>(M17-L17)/L17</f>
        <v>0.34999999999999992</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09DCE-13F9-4922-BD87-9427178B3CE1}">
  <dimension ref="A1:O9"/>
  <sheetViews>
    <sheetView rightToLeft="1" topLeftCell="A7" workbookViewId="0">
      <selection activeCell="C53" sqref="C53"/>
    </sheetView>
  </sheetViews>
  <sheetFormatPr defaultRowHeight="14.4" x14ac:dyDescent="0.3"/>
  <cols>
    <col min="1" max="1" width="14.33203125" customWidth="1"/>
    <col min="3" max="3" width="10.44140625" customWidth="1"/>
    <col min="5" max="5" width="7.6640625" customWidth="1"/>
    <col min="10" max="10" width="6.88671875" customWidth="1"/>
    <col min="15" max="15" width="20.21875" customWidth="1"/>
  </cols>
  <sheetData>
    <row r="1" spans="1:15" ht="51.6" customHeight="1" thickBot="1" x14ac:dyDescent="0.35">
      <c r="A1" s="13"/>
      <c r="B1" s="15" t="s">
        <v>24</v>
      </c>
      <c r="C1" s="15" t="s">
        <v>25</v>
      </c>
      <c r="D1" s="15" t="s">
        <v>26</v>
      </c>
      <c r="E1" s="15" t="s">
        <v>27</v>
      </c>
      <c r="F1" s="15" t="s">
        <v>28</v>
      </c>
      <c r="G1" s="15" t="s">
        <v>29</v>
      </c>
      <c r="H1" s="15" t="s">
        <v>30</v>
      </c>
      <c r="I1" s="15" t="s">
        <v>31</v>
      </c>
      <c r="J1" s="15" t="s">
        <v>32</v>
      </c>
      <c r="K1" s="15" t="s">
        <v>33</v>
      </c>
      <c r="L1" s="15" t="s">
        <v>34</v>
      </c>
      <c r="M1" s="15" t="s">
        <v>35</v>
      </c>
      <c r="O1" s="15" t="s">
        <v>37</v>
      </c>
    </row>
    <row r="2" spans="1:15" ht="30.6" customHeight="1" thickBot="1" x14ac:dyDescent="0.35">
      <c r="A2" s="13" t="s">
        <v>57</v>
      </c>
      <c r="B2" s="17">
        <v>350</v>
      </c>
      <c r="C2" s="17">
        <v>420</v>
      </c>
      <c r="D2" s="17">
        <v>490</v>
      </c>
      <c r="E2" s="17">
        <v>560</v>
      </c>
      <c r="F2" s="17">
        <v>630</v>
      </c>
      <c r="G2" s="17">
        <v>700</v>
      </c>
      <c r="H2" s="17">
        <v>770</v>
      </c>
      <c r="I2" s="17">
        <v>840</v>
      </c>
      <c r="J2" s="17">
        <v>910</v>
      </c>
      <c r="K2" s="17">
        <v>980</v>
      </c>
      <c r="L2" s="17">
        <v>1055</v>
      </c>
      <c r="M2" s="17">
        <v>1130</v>
      </c>
      <c r="O2" s="19">
        <f>(M2-L2)/L2</f>
        <v>7.1090047393364927E-2</v>
      </c>
    </row>
    <row r="3" spans="1:15" ht="30.6" customHeight="1" thickBot="1" x14ac:dyDescent="0.35">
      <c r="A3" s="13" t="s">
        <v>58</v>
      </c>
      <c r="B3" s="17">
        <v>80</v>
      </c>
      <c r="C3" s="17">
        <v>120</v>
      </c>
      <c r="D3" s="17">
        <v>160</v>
      </c>
      <c r="E3" s="17">
        <v>200</v>
      </c>
      <c r="F3" s="17">
        <v>240</v>
      </c>
      <c r="G3" s="17">
        <v>280</v>
      </c>
      <c r="H3" s="17">
        <v>320</v>
      </c>
      <c r="I3" s="17">
        <v>365</v>
      </c>
      <c r="J3" s="17">
        <v>410</v>
      </c>
      <c r="K3" s="17">
        <v>455</v>
      </c>
      <c r="L3" s="17">
        <v>500</v>
      </c>
      <c r="M3" s="17">
        <v>545</v>
      </c>
      <c r="O3" s="19">
        <f>(M3-L3)/L3</f>
        <v>0.09</v>
      </c>
    </row>
    <row r="4" spans="1:15" ht="33.6" customHeight="1" thickBot="1" x14ac:dyDescent="0.35">
      <c r="A4" s="13" t="s">
        <v>59</v>
      </c>
      <c r="B4" s="17">
        <v>8</v>
      </c>
      <c r="C4" s="17">
        <v>16</v>
      </c>
      <c r="D4" s="17">
        <v>16</v>
      </c>
      <c r="E4" s="17">
        <v>16</v>
      </c>
      <c r="F4" s="17">
        <v>16</v>
      </c>
      <c r="G4" s="17">
        <v>24</v>
      </c>
      <c r="H4" s="17">
        <v>24</v>
      </c>
      <c r="I4" s="17">
        <v>24</v>
      </c>
      <c r="J4" s="17">
        <v>32</v>
      </c>
      <c r="K4" s="17">
        <v>32</v>
      </c>
      <c r="L4" s="17">
        <v>32</v>
      </c>
      <c r="M4" s="17">
        <v>48</v>
      </c>
      <c r="O4" s="19">
        <f>(M4-L4)/L4</f>
        <v>0.5</v>
      </c>
    </row>
    <row r="5" spans="1:15" ht="15" thickBot="1" x14ac:dyDescent="0.35">
      <c r="A5" s="14"/>
      <c r="B5" s="14"/>
      <c r="C5" s="14"/>
      <c r="D5" s="14"/>
      <c r="E5" s="14"/>
      <c r="F5" s="14"/>
      <c r="G5" s="14"/>
      <c r="H5" s="14"/>
      <c r="I5" s="14"/>
      <c r="J5" s="14"/>
      <c r="K5" s="14"/>
      <c r="L5" s="14"/>
      <c r="M5" s="14"/>
      <c r="N5" s="12"/>
      <c r="O5" s="14"/>
    </row>
    <row r="6" spans="1:15" ht="28.2" thickBot="1" x14ac:dyDescent="0.35">
      <c r="A6" s="13"/>
      <c r="B6" s="15" t="str">
        <f t="shared" ref="B6:M6" si="0">B1</f>
        <v>فروردین ۱۴۰۱</v>
      </c>
      <c r="C6" s="15" t="str">
        <f t="shared" si="0"/>
        <v>اردیبهشت ۱۴۰۱</v>
      </c>
      <c r="D6" s="15" t="str">
        <f t="shared" si="0"/>
        <v>خرداد ۱۴۰۱</v>
      </c>
      <c r="E6" s="15" t="str">
        <f t="shared" si="0"/>
        <v>تیر ۱۴۰۱</v>
      </c>
      <c r="F6" s="15" t="str">
        <f t="shared" si="0"/>
        <v>مرداد ۱۴۰۱</v>
      </c>
      <c r="G6" s="15" t="str">
        <f t="shared" si="0"/>
        <v>شهریور ۱۴۰۱</v>
      </c>
      <c r="H6" s="15" t="str">
        <f t="shared" si="0"/>
        <v>مهر ۱۴۰۱</v>
      </c>
      <c r="I6" s="15" t="str">
        <f t="shared" si="0"/>
        <v>آبان ۱۴۰۱</v>
      </c>
      <c r="J6" s="15" t="str">
        <f t="shared" si="0"/>
        <v>آذر ۱۴۰۱</v>
      </c>
      <c r="K6" s="15" t="str">
        <f t="shared" si="0"/>
        <v xml:space="preserve">دی ۱۴۰۱ </v>
      </c>
      <c r="L6" s="15" t="str">
        <f t="shared" si="0"/>
        <v>بهمن ۱۴۰۱</v>
      </c>
      <c r="M6" s="15" t="str">
        <f t="shared" si="0"/>
        <v>اسفند ۱۴۰۱</v>
      </c>
      <c r="O6" s="15"/>
    </row>
    <row r="7" spans="1:15" ht="44.4" customHeight="1" thickBot="1" x14ac:dyDescent="0.35">
      <c r="A7" s="13" t="s">
        <v>60</v>
      </c>
      <c r="B7" s="19">
        <f t="shared" ref="B7:M7" si="1">B3/B2</f>
        <v>0.22857142857142856</v>
      </c>
      <c r="C7" s="19">
        <f t="shared" si="1"/>
        <v>0.2857142857142857</v>
      </c>
      <c r="D7" s="19">
        <f t="shared" si="1"/>
        <v>0.32653061224489793</v>
      </c>
      <c r="E7" s="19">
        <f t="shared" si="1"/>
        <v>0.35714285714285715</v>
      </c>
      <c r="F7" s="19">
        <f t="shared" si="1"/>
        <v>0.38095238095238093</v>
      </c>
      <c r="G7" s="19">
        <f t="shared" si="1"/>
        <v>0.4</v>
      </c>
      <c r="H7" s="19">
        <f t="shared" si="1"/>
        <v>0.41558441558441561</v>
      </c>
      <c r="I7" s="19">
        <f t="shared" si="1"/>
        <v>0.43452380952380953</v>
      </c>
      <c r="J7" s="19">
        <f t="shared" si="1"/>
        <v>0.45054945054945056</v>
      </c>
      <c r="K7" s="19">
        <f t="shared" si="1"/>
        <v>0.4642857142857143</v>
      </c>
      <c r="L7" s="19">
        <f t="shared" si="1"/>
        <v>0.47393364928909953</v>
      </c>
      <c r="M7" s="19">
        <f t="shared" si="1"/>
        <v>0.48230088495575218</v>
      </c>
      <c r="O7" s="19">
        <f>(M7-L7)/L7</f>
        <v>1.7654867256637091E-2</v>
      </c>
    </row>
    <row r="8" spans="1:15" ht="40.799999999999997" customHeight="1" thickBot="1" x14ac:dyDescent="0.35">
      <c r="A8" s="13" t="s">
        <v>61</v>
      </c>
      <c r="B8" s="19">
        <f t="shared" ref="B8:M8" si="2">B4/B3</f>
        <v>0.1</v>
      </c>
      <c r="C8" s="19">
        <f t="shared" si="2"/>
        <v>0.13333333333333333</v>
      </c>
      <c r="D8" s="19">
        <f t="shared" si="2"/>
        <v>0.1</v>
      </c>
      <c r="E8" s="19">
        <f t="shared" si="2"/>
        <v>0.08</v>
      </c>
      <c r="F8" s="19">
        <f t="shared" si="2"/>
        <v>6.6666666666666666E-2</v>
      </c>
      <c r="G8" s="19">
        <f t="shared" si="2"/>
        <v>8.5714285714285715E-2</v>
      </c>
      <c r="H8" s="19">
        <f t="shared" si="2"/>
        <v>7.4999999999999997E-2</v>
      </c>
      <c r="I8" s="19">
        <f t="shared" si="2"/>
        <v>6.575342465753424E-2</v>
      </c>
      <c r="J8" s="19">
        <f t="shared" si="2"/>
        <v>7.8048780487804878E-2</v>
      </c>
      <c r="K8" s="19">
        <f t="shared" si="2"/>
        <v>7.032967032967033E-2</v>
      </c>
      <c r="L8" s="19">
        <f t="shared" si="2"/>
        <v>6.4000000000000001E-2</v>
      </c>
      <c r="M8" s="19">
        <f t="shared" si="2"/>
        <v>8.8073394495412849E-2</v>
      </c>
      <c r="O8" s="19">
        <f>(M8-L8)/L8</f>
        <v>0.37614678899082571</v>
      </c>
    </row>
    <row r="9" spans="1:15" ht="40.200000000000003" customHeight="1" thickBot="1" x14ac:dyDescent="0.35">
      <c r="A9" s="13" t="s">
        <v>62</v>
      </c>
      <c r="B9" s="24">
        <f t="shared" ref="B9:M9" si="3">B4/B2</f>
        <v>2.2857142857142857E-2</v>
      </c>
      <c r="C9" s="24">
        <f t="shared" si="3"/>
        <v>3.8095238095238099E-2</v>
      </c>
      <c r="D9" s="24">
        <f t="shared" si="3"/>
        <v>3.2653061224489799E-2</v>
      </c>
      <c r="E9" s="24">
        <f t="shared" si="3"/>
        <v>2.8571428571428571E-2</v>
      </c>
      <c r="F9" s="24">
        <f t="shared" si="3"/>
        <v>2.5396825396825397E-2</v>
      </c>
      <c r="G9" s="24">
        <f t="shared" si="3"/>
        <v>3.4285714285714287E-2</v>
      </c>
      <c r="H9" s="24">
        <f t="shared" si="3"/>
        <v>3.1168831168831169E-2</v>
      </c>
      <c r="I9" s="24">
        <f t="shared" si="3"/>
        <v>2.8571428571428571E-2</v>
      </c>
      <c r="J9" s="24">
        <f t="shared" si="3"/>
        <v>3.5164835164835165E-2</v>
      </c>
      <c r="K9" s="24">
        <f t="shared" si="3"/>
        <v>3.2653061224489799E-2</v>
      </c>
      <c r="L9" s="24">
        <f t="shared" si="3"/>
        <v>3.0331753554502371E-2</v>
      </c>
      <c r="M9" s="24">
        <f t="shared" si="3"/>
        <v>4.247787610619469E-2</v>
      </c>
      <c r="O9" s="19">
        <f>(M9-L9)/L9</f>
        <v>0.40044247787610615</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گزارش ماهانه دیجیتال مارکتینگ</vt:lpstr>
      <vt:lpstr>تعریف اصطلاحات</vt:lpstr>
      <vt:lpstr>دسترسی‌ها</vt:lpstr>
      <vt:lpstr>بازدیدها</vt:lpstr>
      <vt:lpstr>لیدها (سرنخ‌ها)</vt:lpstr>
      <vt:lpstr>مشتریان</vt:lpstr>
      <vt:lpstr>نرخ تبدیل</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Melody Tazari</dc:creator>
  <cp:lastModifiedBy>Melody Tazari</cp:lastModifiedBy>
  <dcterms:created xsi:type="dcterms:W3CDTF">2022-01-19T08:44:07Z</dcterms:created>
  <dcterms:modified xsi:type="dcterms:W3CDTF">2022-01-31T07:19:46Z</dcterms:modified>
</cp:coreProperties>
</file>